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codeName="EsteLibro"/>
  <mc:AlternateContent xmlns:mc="http://schemas.openxmlformats.org/markup-compatibility/2006">
    <mc:Choice Requires="x15">
      <x15ac:absPath xmlns:x15ac="http://schemas.microsoft.com/office/spreadsheetml/2010/11/ac" url="C:\Users\D25422856J\Desktop\Para portal transparencia\"/>
    </mc:Choice>
  </mc:AlternateContent>
  <xr:revisionPtr revIDLastSave="0" documentId="8_{C45B9E9B-FBD3-406F-A7F7-389E40748F5E}" xr6:coauthVersionLast="45" xr6:coauthVersionMax="45" xr10:uidLastSave="{00000000-0000-0000-0000-000000000000}"/>
  <bookViews>
    <workbookView xWindow="-120" yWindow="-120" windowWidth="20730" windowHeight="11160" tabRatio="500" firstSheet="1" activeTab="1"/>
  </bookViews>
  <sheets>
    <sheet name="CAJAMAR Gastos corrientes" sheetId="1" r:id="rId1"/>
    <sheet name="CAJAMAR Dotación fundacional" sheetId="2" r:id="rId2"/>
    <sheet name="ING DIRECT Bruselas" sheetId="3" r:id="rId3"/>
    <sheet name="Hoja1" sheetId="4" r:id="rId4"/>
  </sheets>
  <externalReferences>
    <externalReference r:id="rId5"/>
  </externalReferences>
  <definedNames>
    <definedName name="_xlnm.Print_Area" localSheetId="1">'CAJAMAR Dotación fundacional'!$A$2:$F$8</definedName>
    <definedName name="_xlnm.Print_Area" localSheetId="0">'CAJAMAR Gastos corrientes'!$A$2:$F$66</definedName>
    <definedName name="_xlnm.Print_Area" localSheetId="2">'ING DIRECT Bruselas'!$A$2:$F$8</definedName>
    <definedName name="_xlnm.Print_Titles" localSheetId="1">'CAJAMAR Dotación fundacional'!$2:$6</definedName>
    <definedName name="_xlnm.Print_Titles" localSheetId="0">'CAJAMAR Gastos corrientes'!$2:$6</definedName>
    <definedName name="_xlnm.Print_Titles" localSheetId="2">'ING DIRECT Bruselas'!$2:$6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5" i="1" l="1"/>
  <c r="F302" i="1"/>
  <c r="F304" i="1"/>
  <c r="F279" i="1"/>
  <c r="F280" i="1"/>
  <c r="F281" i="1"/>
  <c r="F282" i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3" i="1" s="1"/>
  <c r="F8" i="2"/>
  <c r="F9" i="2" s="1"/>
  <c r="F10" i="2" s="1"/>
  <c r="F11" i="2" s="1"/>
  <c r="F12" i="2" s="1"/>
  <c r="F13" i="2" s="1"/>
  <c r="F14" i="2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F9" i="3"/>
  <c r="F10" i="3"/>
  <c r="F11" i="3" s="1"/>
  <c r="F12" i="3"/>
  <c r="F13" i="3"/>
  <c r="F14" i="3"/>
  <c r="F15" i="3"/>
  <c r="F16" i="3" s="1"/>
  <c r="F17" i="3" s="1"/>
  <c r="F18" i="3" s="1"/>
  <c r="F19" i="3" s="1"/>
</calcChain>
</file>

<file path=xl/sharedStrings.xml><?xml version="1.0" encoding="utf-8"?>
<sst xmlns="http://schemas.openxmlformats.org/spreadsheetml/2006/main" count="837" uniqueCount="209">
  <si>
    <t>FUNDACIÓ COMUNITAT VALENCIANA – REGIÓ EUROPEA</t>
  </si>
  <si>
    <t>Fecha</t>
  </si>
  <si>
    <t>Concepto</t>
  </si>
  <si>
    <t xml:space="preserve">Destinatario </t>
  </si>
  <si>
    <t>Debe</t>
  </si>
  <si>
    <t>Haber</t>
  </si>
  <si>
    <t>Saldo</t>
  </si>
  <si>
    <t>CAJAMAR ES58*****2744</t>
  </si>
  <si>
    <t xml:space="preserve">   Saldos anteriores</t>
  </si>
  <si>
    <t xml:space="preserve"> 06/01/2020</t>
  </si>
  <si>
    <t>TRANSF COMUNIDAD AUTONOMA POR ALMUERZO</t>
  </si>
  <si>
    <t>FCVRE</t>
  </si>
  <si>
    <t xml:space="preserve"> 09/01/2020</t>
  </si>
  <si>
    <t>P/FRA DOMINIO DELCOMVAL 2020</t>
  </si>
  <si>
    <t>BEROX</t>
  </si>
  <si>
    <t>COMISIONES</t>
  </si>
  <si>
    <t>CAJAMAR</t>
  </si>
  <si>
    <t>P/ SEGURO INCENDIOS BRUSELAS</t>
  </si>
  <si>
    <t>AXA SEGUROS</t>
  </si>
  <si>
    <t>P/ASESORÍA FISCAL, LABORAL, CONT 4 TRIMESTRE 2019</t>
  </si>
  <si>
    <t xml:space="preserve">MIÑANA BELTRÁN </t>
  </si>
  <si>
    <t>P/RENTING IMPRESORAS BRUSELAS</t>
  </si>
  <si>
    <t>COPYBURO</t>
  </si>
  <si>
    <t>P/MANTENIMIENTO INFORMATICO BRUSELAS</t>
  </si>
  <si>
    <t>NOVOFFICE</t>
  </si>
  <si>
    <t xml:space="preserve"> 14/01/2020</t>
  </si>
  <si>
    <t>REGALO DESP.DIRECTO</t>
  </si>
  <si>
    <t xml:space="preserve"> 16/01/2020</t>
  </si>
  <si>
    <t xml:space="preserve"> 17/01/2020</t>
  </si>
  <si>
    <t>P/GUARDAMUEBLES BRUSELAS</t>
  </si>
  <si>
    <t>SELLESLAGS SPRL</t>
  </si>
  <si>
    <t>P/ASISTENCIA JURÍDICA 3 CUTRIM 2019</t>
  </si>
  <si>
    <t>ABOGACÍA GENERAL GVA</t>
  </si>
  <si>
    <t xml:space="preserve"> 20/01/2020</t>
  </si>
  <si>
    <t>MODELO 111</t>
  </si>
  <si>
    <t>HACIENDA PÚBLICA</t>
  </si>
  <si>
    <t xml:space="preserve"> 21/01/2020</t>
  </si>
  <si>
    <t xml:space="preserve"> 23/01/2020</t>
  </si>
  <si>
    <t xml:space="preserve"> 24/01/2020</t>
  </si>
  <si>
    <t>P/TELÉFONO FIJO BRUSELAS</t>
  </si>
  <si>
    <t>PROXIMUS</t>
  </si>
  <si>
    <t>P/TASA PUBLICACIÓN DOGV</t>
  </si>
  <si>
    <t>GENERALITAT VALENCIANA</t>
  </si>
  <si>
    <t>LIQUIDACIÓN DE GASTOS Y FRAS RICOH</t>
  </si>
  <si>
    <t>EMPLEADO PÚBLICO</t>
  </si>
  <si>
    <t xml:space="preserve"> 27/01/2020</t>
  </si>
  <si>
    <t>TRANS.GVA DICIEM 19</t>
  </si>
  <si>
    <t xml:space="preserve"> 30/01/2020</t>
  </si>
  <si>
    <t>MODELO 303 IVA</t>
  </si>
  <si>
    <t>P/NOMINA ENERO</t>
  </si>
  <si>
    <t xml:space="preserve"> 31/01/2020</t>
  </si>
  <si>
    <t>P/SEG SOCIAL</t>
  </si>
  <si>
    <t>SEGURIDAD SOCIAL</t>
  </si>
  <si>
    <t xml:space="preserve"> 19/02/2020</t>
  </si>
  <si>
    <t xml:space="preserve"> 24/02/2020</t>
  </si>
  <si>
    <t>PAGO CURSO DE FRANCÉS</t>
  </si>
  <si>
    <t>P/PROXIMUS</t>
  </si>
  <si>
    <t>ANTEA DEVOLUCIÓN REC. MÉDICO ANULADO</t>
  </si>
  <si>
    <t>P/RENTING IMPRESORAS ALICANTE Y VALENCIA</t>
  </si>
  <si>
    <t>RICOH ESPAÑA S.A.U.</t>
  </si>
  <si>
    <t xml:space="preserve"> 27/02/2020</t>
  </si>
  <si>
    <t>P/NOMINA FEBRERO</t>
  </si>
  <si>
    <t>P/NOMINAS FEBRERO</t>
  </si>
  <si>
    <t xml:space="preserve"> 28/02/2020</t>
  </si>
  <si>
    <t>SEG SOCIAL</t>
  </si>
  <si>
    <t>TRF.GVA GENER 20</t>
  </si>
  <si>
    <t xml:space="preserve"> 29/02/2020</t>
  </si>
  <si>
    <t xml:space="preserve"> 11/03/2020</t>
  </si>
  <si>
    <t xml:space="preserve">P/FRA COCTEL PARLAMENTO EUROPEO </t>
  </si>
  <si>
    <t>COMPASS GROUP</t>
  </si>
  <si>
    <t>P/FRA MANETNIMIENTO INFORMATICO BRUSELAS</t>
  </si>
  <si>
    <t>P/FRA RENTING IMPRESORA BRUSELAS</t>
  </si>
  <si>
    <t xml:space="preserve"> 21/03/2020</t>
  </si>
  <si>
    <t>P/FRA TELEFONO FIJO BRUSELAS</t>
  </si>
  <si>
    <t>P/FRA GUARDAMUEBLES BRUSELAS</t>
  </si>
  <si>
    <t>P/RENTING IMPRESORAS ESPAÑA</t>
  </si>
  <si>
    <t xml:space="preserve"> 26/03/2020</t>
  </si>
  <si>
    <t>P/NOMINAS MARZO</t>
  </si>
  <si>
    <t>TRASPASO ING</t>
  </si>
  <si>
    <t xml:space="preserve"> 30/03/2020</t>
  </si>
  <si>
    <t>P/FRA RENOVACIÓN LICENCIA MICROSOFT OFFICE</t>
  </si>
  <si>
    <t xml:space="preserve"> 31/03/2020</t>
  </si>
  <si>
    <t xml:space="preserve"> 08/04/2020</t>
  </si>
  <si>
    <t>P/FRA ALMUERZO COORDINACIÓN EN CDR</t>
  </si>
  <si>
    <t>SODEXO</t>
  </si>
  <si>
    <t>P/ASESORÍA FISCAL, LABORAL, CONT 1 TRIMESTRE 2020</t>
  </si>
  <si>
    <t xml:space="preserve"> 14/04/2020</t>
  </si>
  <si>
    <t>P/FRA MANTENIMIENTO INFORMATICO BRUSELAS</t>
  </si>
  <si>
    <t xml:space="preserve"> 22/04/2020</t>
  </si>
  <si>
    <t>P/FRA RENTING IMPRESORAS ALICANTE Y VALENCIA</t>
  </si>
  <si>
    <t xml:space="preserve"> 28/04/2020</t>
  </si>
  <si>
    <t>P/NOMINA MARZO</t>
  </si>
  <si>
    <t xml:space="preserve"> 30/04/2020</t>
  </si>
  <si>
    <t>ANTICIPO SUBVENCIÓN</t>
  </si>
  <si>
    <t>INTERES ANTICIPO</t>
  </si>
  <si>
    <t>P/SEGUROS SOCIALES</t>
  </si>
  <si>
    <t>COMISION ACTIVIDAD</t>
  </si>
  <si>
    <t xml:space="preserve"> 04/05/2020</t>
  </si>
  <si>
    <t>C/ALMUERZO COMUNIDAD AUTONOMA EN CDR</t>
  </si>
  <si>
    <t xml:space="preserve"> 11/05/2020</t>
  </si>
  <si>
    <t xml:space="preserve"> 20/05/2020</t>
  </si>
  <si>
    <t>MODELO 303</t>
  </si>
  <si>
    <t xml:space="preserve"> 26/05/2020</t>
  </si>
  <si>
    <t xml:space="preserve"> 28/05/2020</t>
  </si>
  <si>
    <t>REMESA NOMINAS MAYO</t>
  </si>
  <si>
    <t>EMPLEADOS PÚBLICOS</t>
  </si>
  <si>
    <t>P/NOMINA MAYO</t>
  </si>
  <si>
    <t xml:space="preserve"> 29/05/2020</t>
  </si>
  <si>
    <t xml:space="preserve"> 31/05/2020</t>
  </si>
  <si>
    <t>COMISION MANTENIMIENTO</t>
  </si>
  <si>
    <t xml:space="preserve"> 05/06/2020</t>
  </si>
  <si>
    <t>P/MATERIAL PROTECCIÓN COVID-19</t>
  </si>
  <si>
    <t>GREEN LAGOON</t>
  </si>
  <si>
    <t>P/RENTING IMPRESORA BRUSELAS</t>
  </si>
  <si>
    <t xml:space="preserve"> 22/06/2020</t>
  </si>
  <si>
    <t>TRF.GENERALITAT MARZO</t>
  </si>
  <si>
    <t xml:space="preserve"> 23/06/2020</t>
  </si>
  <si>
    <t>P/PREVENCIÓN DE RIESGOS LABORALES BRUSELAS</t>
  </si>
  <si>
    <t>MENSURA</t>
  </si>
  <si>
    <t xml:space="preserve"> 29/06/2020</t>
  </si>
  <si>
    <t>P/REMESA NOMINAS JULIO</t>
  </si>
  <si>
    <t>P/NOMINA JULIO</t>
  </si>
  <si>
    <t xml:space="preserve"> 30/06/2020</t>
  </si>
  <si>
    <t>COMISIÓN DE MANTENIMIENTO</t>
  </si>
  <si>
    <t xml:space="preserve"> 07/07/2020</t>
  </si>
  <si>
    <t>P/FRA ASESORÍA FISCAL, CONTABLE, LABORAL</t>
  </si>
  <si>
    <t xml:space="preserve"> 16/07/2020</t>
  </si>
  <si>
    <t>TRF GENERALITAT</t>
  </si>
  <si>
    <t xml:space="preserve"> 20/07/2020</t>
  </si>
  <si>
    <t>P/MATERIAL MANTENIMIENTO DESTRUCTORA PAPEL</t>
  </si>
  <si>
    <t xml:space="preserve"> 28/07/2020</t>
  </si>
  <si>
    <t>P/NOMINAS JULIO</t>
  </si>
  <si>
    <t xml:space="preserve"> 30/07/2020</t>
  </si>
  <si>
    <t>P/FRA CUÑO 2CONFORME"</t>
  </si>
  <si>
    <t>GRAFISAN</t>
  </si>
  <si>
    <t xml:space="preserve"> 31/07/2020</t>
  </si>
  <si>
    <t>PAGO SEG SOCIAL</t>
  </si>
  <si>
    <t>REEMBOLSO GASTOS ENCUADERNACIÓN LIBROS CONTABLES</t>
  </si>
  <si>
    <t>REMESA PAGOS NOTARÍA+SEGURO CONVENIO COLECTIVO</t>
  </si>
  <si>
    <t>FERNANDO SENENT ANA Y CASER</t>
  </si>
  <si>
    <t>ASESORÍA FISCAL, CONTABLE Y LABORAL JULIO 2020</t>
  </si>
  <si>
    <t>P/FRAS RENTING IMPRESORAS ALICANTE Y VALENCIA</t>
  </si>
  <si>
    <t>P/FRA PRL BRUSELAS</t>
  </si>
  <si>
    <t>NÓMINA AGOSTO</t>
  </si>
  <si>
    <t>NOMINAS AGOSTO</t>
  </si>
  <si>
    <t>SEGUROS SOCIALES</t>
  </si>
  <si>
    <t>PAGO FRA RENOVACIÓN LICENCIA BACK UP SERVIDOR</t>
  </si>
  <si>
    <t>PAGO FRA MANTENIMIENTO INFORMÁTICO</t>
  </si>
  <si>
    <t>PAGO FRA  RENOVACIÓN LICENCIA OFFICE 365</t>
  </si>
  <si>
    <t>PAGO FRA RENTING IMPRESORA BRUSELAS</t>
  </si>
  <si>
    <t>PAGO FRA  MATERIAL VIDEOCONFERENCIAS</t>
  </si>
  <si>
    <t>PAGO FRA TELÉFONO FIJO BRUSELAS</t>
  </si>
  <si>
    <t>PAGO FRA GUARDAMUEBLES BRUSELAS</t>
  </si>
  <si>
    <t>PAGO FRA RENTING Y CONSUMOS IMPRESORAS</t>
  </si>
  <si>
    <t>PAGO FRA CURSO FRANCÉS EMPLEADO PÚBLICO</t>
  </si>
  <si>
    <t>EPF</t>
  </si>
  <si>
    <t>SUBVENCIÓN GVA</t>
  </si>
  <si>
    <t>NÓMINAS SEPTIEMBRE</t>
  </si>
  <si>
    <t>NÓMINA SEPTIEMBRE</t>
  </si>
  <si>
    <t>COMISIÓN MANTENIMIENTO</t>
  </si>
  <si>
    <t>PAGO FRA FORMACIÓN CONTINUA BONIFICADA</t>
  </si>
  <si>
    <t>SOTOM CONSULTING</t>
  </si>
  <si>
    <t xml:space="preserve">PAGO FRA ASESORÍA FISCAL, LABOPRAL, CONTRABLE </t>
  </si>
  <si>
    <t>LABOREA ANOGADOS S.L.</t>
  </si>
  <si>
    <t>PAGO FRA ASISTENCIA JURÍDICA</t>
  </si>
  <si>
    <t>PAGO FRA PREVENCIÓN RIESGOS LABORALES ESPAÑA</t>
  </si>
  <si>
    <t>ANTEA LEVANTE PREVENCIÓN</t>
  </si>
  <si>
    <t>PAGO MODELO 303 IVA TRIMESTRE</t>
  </si>
  <si>
    <t>PAGO MODELO 111 IRPF TRIMESTRE</t>
  </si>
  <si>
    <t xml:space="preserve">PAGO FRA RENTING IMPRESORAS </t>
  </si>
  <si>
    <t>PAGO NOMINAS OCTUBRE</t>
  </si>
  <si>
    <t>DEVOLUCIÓN EXCESO COPIAS RENTING IMPRESORAS BRUSELAS</t>
  </si>
  <si>
    <t xml:space="preserve">SEGUROS SOCIALES </t>
  </si>
  <si>
    <t>COBRO SUBVENCIÓN GVA JULIO</t>
  </si>
  <si>
    <t xml:space="preserve">COBRO SUBVENCIÓN GVA AGOSTO </t>
  </si>
  <si>
    <t>PAGO FRA RENOVACIÓN DOMINIO DELCOMVAL</t>
  </si>
  <si>
    <t>RECARGA TARJETA E-SHOPPING FCVRE</t>
  </si>
  <si>
    <t xml:space="preserve">PAGO NOMINAS NOVIEMBRE </t>
  </si>
  <si>
    <t>PAGO NOMINA NOVIEMBRE</t>
  </si>
  <si>
    <t>SALDO FINAL</t>
  </si>
  <si>
    <t>CAJAMAR ES96*****0065</t>
  </si>
  <si>
    <t>APERTURA</t>
  </si>
  <si>
    <t>INTERESES ACREEDORES</t>
  </si>
  <si>
    <t>TRANF. GENERALITAT VALENCIANA</t>
  </si>
  <si>
    <t xml:space="preserve">        Total cuenta</t>
  </si>
  <si>
    <t>Cuenta cerrada</t>
  </si>
  <si>
    <t>ING DIRECT BE98****6993</t>
  </si>
  <si>
    <t>LIQUIDACIÓN DE GASTOS</t>
  </si>
  <si>
    <t xml:space="preserve"> 11/02/2020</t>
  </si>
  <si>
    <t>P/M JOSE MARZA</t>
  </si>
  <si>
    <t xml:space="preserve"> 21/02/2020</t>
  </si>
  <si>
    <t>REINTEGRO A CAJA</t>
  </si>
  <si>
    <t xml:space="preserve"> 25/03/2020</t>
  </si>
  <si>
    <t>COMISIÓN ANULADA</t>
  </si>
  <si>
    <t>COMISONES</t>
  </si>
  <si>
    <t>ING</t>
  </si>
  <si>
    <t>S/ORD.TRANSF. - SACHSEN-ANHALT 0102-285440-2</t>
  </si>
  <si>
    <t>SACHSEN-ANHALT</t>
  </si>
  <si>
    <t>SUBVENCION AYUNTAMIENTO DE CASTELLÓ</t>
  </si>
  <si>
    <t>PAGO ATRASOS NÓMINAS</t>
  </si>
  <si>
    <t>PAGO NOMINA DICIEMBRE</t>
  </si>
  <si>
    <t>ASISTENCIA JURIDICA 3º CUATRIMESTRE 2020</t>
  </si>
  <si>
    <t>RENTING IMPRESORAS ALICANTE Y VALENCIA</t>
  </si>
  <si>
    <t>FACTURA GUARDAMUEBLES BRUSELAS 4º TRIMESTRE 2020</t>
  </si>
  <si>
    <t>COBRO FACTURA ALMUERZO CDR</t>
  </si>
  <si>
    <t>TELEFONO FIJO BRUSELAS</t>
  </si>
  <si>
    <t>FRA RENTING IMPRESORA BRUSELAS</t>
  </si>
  <si>
    <t>FRA MANTENIMIENTO INFORMATICO BRUSELAS</t>
  </si>
  <si>
    <t>Período: de 01/01/2020 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</si>
</sst>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\-#,##0.00;0"/>
    <numFmt numFmtId="165" formatCode="d/m/yyyy"/>
    <numFmt numFmtId="166" formatCode="#,##0.00&quot; €&quot;;[Red]\-#,##0.00&quot; €&quot;"/>
    <numFmt numFmtId="167" formatCode="dd/mmm"/>
  </numFmts>
  <fonts count="13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3" borderId="0" xfId="0" applyFill="1"/>
    <xf numFmtId="0" fontId="2" fillId="0" borderId="0" xfId="0" applyFont="1"/>
    <xf numFmtId="164" fontId="1" fillId="0" borderId="0" xfId="1" applyNumberFormat="1"/>
    <xf numFmtId="14" fontId="1" fillId="0" borderId="0" xfId="1" applyNumberFormat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0" xfId="0" applyFont="1"/>
    <xf numFmtId="14" fontId="5" fillId="0" borderId="0" xfId="0" applyNumberFormat="1" applyFont="1" applyAlignment="1">
      <alignment horizontal="center"/>
    </xf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165" fontId="1" fillId="0" borderId="0" xfId="1" applyNumberFormat="1" applyFont="1"/>
    <xf numFmtId="14" fontId="5" fillId="0" borderId="0" xfId="0" applyNumberFormat="1" applyFont="1" applyAlignment="1">
      <alignment horizontal="left"/>
    </xf>
    <xf numFmtId="166" fontId="5" fillId="0" borderId="0" xfId="0" applyNumberFormat="1" applyFont="1"/>
    <xf numFmtId="164" fontId="1" fillId="0" borderId="0" xfId="1" applyNumberFormat="1" applyFont="1"/>
    <xf numFmtId="0" fontId="1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1" applyNumberFormat="1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165" fontId="0" fillId="0" borderId="0" xfId="0" applyNumberFormat="1"/>
    <xf numFmtId="164" fontId="0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3" borderId="0" xfId="0" applyFont="1" applyFill="1"/>
    <xf numFmtId="4" fontId="1" fillId="0" borderId="0" xfId="1" applyNumberFormat="1"/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3" borderId="0" xfId="0" applyFont="1" applyFill="1"/>
    <xf numFmtId="0" fontId="9" fillId="3" borderId="0" xfId="0" applyFont="1" applyFill="1"/>
    <xf numFmtId="4" fontId="6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right"/>
    </xf>
    <xf numFmtId="0" fontId="2" fillId="3" borderId="0" xfId="0" applyFont="1" applyFill="1" applyBorder="1" applyAlignment="1">
      <alignment horizontal="left" vertical="center"/>
    </xf>
    <xf numFmtId="2" fontId="1" fillId="0" borderId="0" xfId="1" applyNumberFormat="1" applyFont="1"/>
    <xf numFmtId="4" fontId="11" fillId="0" borderId="0" xfId="0" applyNumberFormat="1" applyFont="1"/>
    <xf numFmtId="0" fontId="12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iano/Downloads/mayor%20agosto%202020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67">
          <cell r="G1567">
            <v>10.29</v>
          </cell>
        </row>
        <row r="1568">
          <cell r="G1568">
            <v>0.1</v>
          </cell>
        </row>
        <row r="1569">
          <cell r="G1569">
            <v>237.67</v>
          </cell>
        </row>
        <row r="1570">
          <cell r="G1570">
            <v>0.4</v>
          </cell>
        </row>
        <row r="1571">
          <cell r="G1571">
            <v>847</v>
          </cell>
        </row>
        <row r="1572">
          <cell r="G1572">
            <v>149.44</v>
          </cell>
        </row>
        <row r="1573">
          <cell r="G1573">
            <v>448</v>
          </cell>
        </row>
        <row r="1574">
          <cell r="G1574">
            <v>286.91000000000003</v>
          </cell>
        </row>
        <row r="1575">
          <cell r="G1575">
            <v>50.52</v>
          </cell>
        </row>
        <row r="1576">
          <cell r="G1576">
            <v>0.4</v>
          </cell>
        </row>
        <row r="1577">
          <cell r="G1577">
            <v>2</v>
          </cell>
        </row>
        <row r="1578">
          <cell r="G1578">
            <v>2</v>
          </cell>
        </row>
        <row r="1579">
          <cell r="G1579">
            <v>121.44</v>
          </cell>
        </row>
        <row r="1580">
          <cell r="G1580">
            <v>2</v>
          </cell>
        </row>
        <row r="1581">
          <cell r="G1581">
            <v>2</v>
          </cell>
        </row>
        <row r="1582">
          <cell r="G1582">
            <v>2916.5</v>
          </cell>
        </row>
        <row r="1583">
          <cell r="G1583">
            <v>2</v>
          </cell>
        </row>
        <row r="1584">
          <cell r="G1584">
            <v>15747.77</v>
          </cell>
        </row>
        <row r="1585">
          <cell r="G1585">
            <v>1.59</v>
          </cell>
        </row>
        <row r="1586">
          <cell r="G1586">
            <v>1008.8</v>
          </cell>
        </row>
        <row r="1587">
          <cell r="G1587">
            <v>5551.96</v>
          </cell>
        </row>
        <row r="1588">
          <cell r="G158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488"/>
  <sheetViews>
    <sheetView zoomScale="90" zoomScaleNormal="90" workbookViewId="0">
      <selection activeCell="A3" sqref="A3"/>
    </sheetView>
  </sheetViews>
  <sheetFormatPr baseColWidth="10" defaultColWidth="11" defaultRowHeight="12.75" x14ac:dyDescent="0.2"/>
  <cols>
    <col min="1" max="1" width="14.7109375" style="1" customWidth="1"/>
    <col min="2" max="2" width="56.85546875" customWidth="1"/>
    <col min="3" max="3" width="32.57031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2"/>
    </row>
    <row r="2" spans="1:6" x14ac:dyDescent="0.2">
      <c r="A2" s="3" t="s">
        <v>0</v>
      </c>
    </row>
    <row r="3" spans="1:6" x14ac:dyDescent="0.2">
      <c r="A3" s="3" t="s">
        <v>208</v>
      </c>
    </row>
    <row r="4" spans="1:6" x14ac:dyDescent="0.2">
      <c r="A4" s="2"/>
    </row>
    <row r="5" spans="1:6" x14ac:dyDescent="0.2">
      <c r="A5" s="4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</row>
    <row r="7" spans="1:6" x14ac:dyDescent="0.2">
      <c r="A7" s="57" t="s">
        <v>7</v>
      </c>
      <c r="B7" s="57"/>
      <c r="C7" s="7"/>
      <c r="D7" s="7"/>
      <c r="E7" s="7"/>
      <c r="F7" s="7"/>
    </row>
    <row r="8" spans="1:6" ht="15" x14ac:dyDescent="0.25">
      <c r="B8" s="8" t="s">
        <v>8</v>
      </c>
      <c r="C8" s="8"/>
      <c r="D8" s="9">
        <v>68509.709999999963</v>
      </c>
      <c r="E8" s="9">
        <v>0</v>
      </c>
      <c r="F8" s="9">
        <v>68509.709999999963</v>
      </c>
    </row>
    <row r="9" spans="1:6" ht="15" x14ac:dyDescent="0.25">
      <c r="A9" s="10" t="s">
        <v>9</v>
      </c>
      <c r="B9" s="11" t="s">
        <v>10</v>
      </c>
      <c r="C9" s="12" t="s">
        <v>11</v>
      </c>
      <c r="D9" s="9">
        <v>31.49</v>
      </c>
      <c r="E9" s="9">
        <v>0</v>
      </c>
      <c r="F9" s="9">
        <f t="shared" ref="F9:F279" si="0">F8+D9-E9</f>
        <v>68541.199999999968</v>
      </c>
    </row>
    <row r="10" spans="1:6" ht="15" x14ac:dyDescent="0.25">
      <c r="A10" s="10" t="s">
        <v>12</v>
      </c>
      <c r="B10" s="11" t="s">
        <v>13</v>
      </c>
      <c r="C10" s="12" t="s">
        <v>14</v>
      </c>
      <c r="D10" s="9">
        <v>0</v>
      </c>
      <c r="E10" s="9">
        <v>52.59</v>
      </c>
      <c r="F10" s="9">
        <f t="shared" si="0"/>
        <v>68488.609999999971</v>
      </c>
    </row>
    <row r="11" spans="1:6" ht="15" x14ac:dyDescent="0.25">
      <c r="A11" s="10" t="s">
        <v>12</v>
      </c>
      <c r="B11" s="11" t="s">
        <v>15</v>
      </c>
      <c r="C11" s="12" t="s">
        <v>16</v>
      </c>
      <c r="D11" s="9">
        <v>0</v>
      </c>
      <c r="E11" s="9">
        <v>2</v>
      </c>
      <c r="F11" s="9">
        <f t="shared" si="0"/>
        <v>68486.609999999971</v>
      </c>
    </row>
    <row r="12" spans="1:6" ht="15" x14ac:dyDescent="0.25">
      <c r="A12" s="10" t="s">
        <v>12</v>
      </c>
      <c r="B12" s="11" t="s">
        <v>17</v>
      </c>
      <c r="C12" s="12" t="s">
        <v>18</v>
      </c>
      <c r="D12" s="9">
        <v>0</v>
      </c>
      <c r="E12" s="9">
        <v>843.38</v>
      </c>
      <c r="F12" s="9">
        <f t="shared" si="0"/>
        <v>67643.229999999967</v>
      </c>
    </row>
    <row r="13" spans="1:6" ht="15" x14ac:dyDescent="0.25">
      <c r="A13" s="10" t="s">
        <v>12</v>
      </c>
      <c r="B13" s="11" t="s">
        <v>15</v>
      </c>
      <c r="C13" s="12" t="s">
        <v>16</v>
      </c>
      <c r="D13" s="9">
        <v>0</v>
      </c>
      <c r="E13" s="9">
        <v>0.2</v>
      </c>
      <c r="F13" s="9">
        <f t="shared" si="0"/>
        <v>67643.02999999997</v>
      </c>
    </row>
    <row r="14" spans="1:6" ht="15" x14ac:dyDescent="0.25">
      <c r="A14" s="10" t="s">
        <v>12</v>
      </c>
      <c r="B14" s="11" t="s">
        <v>19</v>
      </c>
      <c r="C14" s="12" t="s">
        <v>20</v>
      </c>
      <c r="D14" s="9">
        <v>0</v>
      </c>
      <c r="E14" s="9">
        <v>2541</v>
      </c>
      <c r="F14" s="9">
        <f t="shared" si="0"/>
        <v>65102.02999999997</v>
      </c>
    </row>
    <row r="15" spans="1:6" ht="15" x14ac:dyDescent="0.25">
      <c r="A15" s="10" t="s">
        <v>12</v>
      </c>
      <c r="B15" s="11" t="s">
        <v>15</v>
      </c>
      <c r="C15" s="12" t="s">
        <v>16</v>
      </c>
      <c r="D15" s="9">
        <v>0</v>
      </c>
      <c r="E15" s="9">
        <v>2</v>
      </c>
      <c r="F15" s="9">
        <f t="shared" si="0"/>
        <v>65100.02999999997</v>
      </c>
    </row>
    <row r="16" spans="1:6" ht="15" x14ac:dyDescent="0.25">
      <c r="A16" s="10" t="s">
        <v>12</v>
      </c>
      <c r="B16" s="11" t="s">
        <v>21</v>
      </c>
      <c r="C16" s="12" t="s">
        <v>22</v>
      </c>
      <c r="D16" s="9">
        <v>0</v>
      </c>
      <c r="E16" s="9">
        <v>149.44</v>
      </c>
      <c r="F16" s="9">
        <f t="shared" si="0"/>
        <v>64950.589999999967</v>
      </c>
    </row>
    <row r="17" spans="1:6" ht="15" x14ac:dyDescent="0.25">
      <c r="A17" s="10" t="s">
        <v>12</v>
      </c>
      <c r="B17" s="11" t="s">
        <v>15</v>
      </c>
      <c r="C17" s="12" t="s">
        <v>16</v>
      </c>
      <c r="D17" s="9">
        <v>0</v>
      </c>
      <c r="E17" s="9">
        <v>2</v>
      </c>
      <c r="F17" s="9">
        <f t="shared" si="0"/>
        <v>64948.589999999967</v>
      </c>
    </row>
    <row r="18" spans="1:6" ht="15" x14ac:dyDescent="0.25">
      <c r="A18" s="10" t="s">
        <v>12</v>
      </c>
      <c r="B18" s="11" t="s">
        <v>23</v>
      </c>
      <c r="C18" s="12" t="s">
        <v>24</v>
      </c>
      <c r="D18" s="9">
        <v>0</v>
      </c>
      <c r="E18" s="9">
        <v>448</v>
      </c>
      <c r="F18" s="9">
        <f t="shared" si="0"/>
        <v>64500.589999999967</v>
      </c>
    </row>
    <row r="19" spans="1:6" ht="15" x14ac:dyDescent="0.25">
      <c r="A19" s="10" t="s">
        <v>12</v>
      </c>
      <c r="B19" s="11" t="s">
        <v>15</v>
      </c>
      <c r="C19" s="12" t="s">
        <v>16</v>
      </c>
      <c r="D19" s="9">
        <v>0</v>
      </c>
      <c r="E19" s="9">
        <v>2</v>
      </c>
      <c r="F19" s="9">
        <f t="shared" si="0"/>
        <v>64498.589999999967</v>
      </c>
    </row>
    <row r="20" spans="1:6" ht="15" x14ac:dyDescent="0.25">
      <c r="A20" s="10" t="s">
        <v>25</v>
      </c>
      <c r="B20" s="11" t="s">
        <v>10</v>
      </c>
      <c r="C20" s="12" t="s">
        <v>11</v>
      </c>
      <c r="D20" s="9">
        <v>31.49</v>
      </c>
      <c r="E20" s="9">
        <v>0</v>
      </c>
      <c r="F20" s="9">
        <f t="shared" si="0"/>
        <v>64530.079999999965</v>
      </c>
    </row>
    <row r="21" spans="1:6" ht="15" x14ac:dyDescent="0.25">
      <c r="A21" s="10" t="s">
        <v>25</v>
      </c>
      <c r="B21" s="11" t="s">
        <v>15</v>
      </c>
      <c r="C21" s="12" t="s">
        <v>16</v>
      </c>
      <c r="D21" s="9">
        <v>0</v>
      </c>
      <c r="E21" s="9">
        <v>2</v>
      </c>
      <c r="F21" s="9">
        <f t="shared" si="0"/>
        <v>64528.079999999965</v>
      </c>
    </row>
    <row r="22" spans="1:6" ht="15" x14ac:dyDescent="0.25">
      <c r="A22" s="10" t="s">
        <v>25</v>
      </c>
      <c r="B22" s="11" t="s">
        <v>26</v>
      </c>
      <c r="C22" s="12" t="s">
        <v>16</v>
      </c>
      <c r="D22" s="9">
        <v>0</v>
      </c>
      <c r="E22" s="9">
        <v>11.33</v>
      </c>
      <c r="F22" s="9">
        <f t="shared" si="0"/>
        <v>64516.749999999964</v>
      </c>
    </row>
    <row r="23" spans="1:6" ht="15" x14ac:dyDescent="0.25">
      <c r="A23" s="10" t="s">
        <v>27</v>
      </c>
      <c r="B23" s="11" t="s">
        <v>10</v>
      </c>
      <c r="C23" s="12" t="s">
        <v>11</v>
      </c>
      <c r="D23" s="9">
        <v>31.49</v>
      </c>
      <c r="E23" s="9">
        <v>0</v>
      </c>
      <c r="F23" s="9">
        <f t="shared" si="0"/>
        <v>64548.239999999962</v>
      </c>
    </row>
    <row r="24" spans="1:6" ht="15" x14ac:dyDescent="0.25">
      <c r="A24" s="10" t="s">
        <v>28</v>
      </c>
      <c r="B24" s="11" t="s">
        <v>29</v>
      </c>
      <c r="C24" s="12" t="s">
        <v>30</v>
      </c>
      <c r="D24" s="9">
        <v>0</v>
      </c>
      <c r="E24" s="9">
        <v>450</v>
      </c>
      <c r="F24" s="9">
        <f t="shared" si="0"/>
        <v>64098.239999999962</v>
      </c>
    </row>
    <row r="25" spans="1:6" ht="15" x14ac:dyDescent="0.25">
      <c r="A25" s="10" t="s">
        <v>28</v>
      </c>
      <c r="B25" s="11" t="s">
        <v>15</v>
      </c>
      <c r="C25" s="12" t="s">
        <v>16</v>
      </c>
      <c r="D25" s="9">
        <v>0</v>
      </c>
      <c r="E25" s="9">
        <v>2</v>
      </c>
      <c r="F25" s="9">
        <f t="shared" si="0"/>
        <v>64096.239999999962</v>
      </c>
    </row>
    <row r="26" spans="1:6" ht="15" x14ac:dyDescent="0.25">
      <c r="A26" s="10" t="s">
        <v>28</v>
      </c>
      <c r="B26" s="11" t="s">
        <v>31</v>
      </c>
      <c r="C26" s="12" t="s">
        <v>32</v>
      </c>
      <c r="D26" s="9">
        <v>0</v>
      </c>
      <c r="E26" s="9">
        <v>1262.08</v>
      </c>
      <c r="F26" s="9">
        <f t="shared" si="0"/>
        <v>62834.15999999996</v>
      </c>
    </row>
    <row r="27" spans="1:6" ht="15" x14ac:dyDescent="0.25">
      <c r="A27" s="10" t="s">
        <v>33</v>
      </c>
      <c r="B27" s="11" t="s">
        <v>34</v>
      </c>
      <c r="C27" s="12" t="s">
        <v>35</v>
      </c>
      <c r="D27" s="9">
        <v>0</v>
      </c>
      <c r="E27" s="9">
        <v>8572.8700000000008</v>
      </c>
      <c r="F27" s="9">
        <f t="shared" si="0"/>
        <v>54261.289999999957</v>
      </c>
    </row>
    <row r="28" spans="1:6" ht="15" x14ac:dyDescent="0.25">
      <c r="A28" s="10" t="s">
        <v>36</v>
      </c>
      <c r="B28" s="11" t="s">
        <v>10</v>
      </c>
      <c r="C28" s="12" t="s">
        <v>11</v>
      </c>
      <c r="D28" s="9">
        <v>31.49</v>
      </c>
      <c r="E28" s="9">
        <v>0</v>
      </c>
      <c r="F28" s="9">
        <f t="shared" si="0"/>
        <v>54292.779999999955</v>
      </c>
    </row>
    <row r="29" spans="1:6" ht="15" x14ac:dyDescent="0.25">
      <c r="A29" s="10" t="s">
        <v>37</v>
      </c>
      <c r="B29" s="11" t="s">
        <v>10</v>
      </c>
      <c r="C29" s="12" t="s">
        <v>11</v>
      </c>
      <c r="D29" s="9">
        <v>62.98</v>
      </c>
      <c r="E29" s="9">
        <v>0</v>
      </c>
      <c r="F29" s="9">
        <f t="shared" si="0"/>
        <v>54355.759999999958</v>
      </c>
    </row>
    <row r="30" spans="1:6" ht="15" x14ac:dyDescent="0.25">
      <c r="A30" s="10" t="s">
        <v>38</v>
      </c>
      <c r="B30" s="11" t="s">
        <v>39</v>
      </c>
      <c r="C30" s="12" t="s">
        <v>40</v>
      </c>
      <c r="D30" s="9">
        <v>0</v>
      </c>
      <c r="E30" s="9">
        <v>286.91000000000003</v>
      </c>
      <c r="F30" s="9">
        <f t="shared" si="0"/>
        <v>54068.849999999955</v>
      </c>
    </row>
    <row r="31" spans="1:6" ht="15" x14ac:dyDescent="0.25">
      <c r="A31" s="10" t="s">
        <v>38</v>
      </c>
      <c r="B31" s="11" t="s">
        <v>41</v>
      </c>
      <c r="C31" s="12" t="s">
        <v>42</v>
      </c>
      <c r="D31" s="9">
        <v>0</v>
      </c>
      <c r="E31" s="9">
        <v>133.32</v>
      </c>
      <c r="F31" s="9">
        <f t="shared" si="0"/>
        <v>53935.529999999955</v>
      </c>
    </row>
    <row r="32" spans="1:6" ht="15" x14ac:dyDescent="0.25">
      <c r="A32" s="10" t="s">
        <v>38</v>
      </c>
      <c r="B32" s="11" t="s">
        <v>43</v>
      </c>
      <c r="C32" s="12" t="s">
        <v>44</v>
      </c>
      <c r="D32" s="9">
        <v>0</v>
      </c>
      <c r="E32" s="9">
        <v>55.7</v>
      </c>
      <c r="F32" s="9">
        <f t="shared" si="0"/>
        <v>53879.829999999958</v>
      </c>
    </row>
    <row r="33" spans="1:6" ht="15" x14ac:dyDescent="0.25">
      <c r="A33" s="10" t="s">
        <v>38</v>
      </c>
      <c r="B33" s="11" t="s">
        <v>15</v>
      </c>
      <c r="C33" s="12" t="s">
        <v>16</v>
      </c>
      <c r="D33" s="9">
        <v>0</v>
      </c>
      <c r="E33" s="9">
        <v>0.4</v>
      </c>
      <c r="F33" s="9">
        <f t="shared" si="0"/>
        <v>53879.429999999957</v>
      </c>
    </row>
    <row r="34" spans="1:6" ht="15" x14ac:dyDescent="0.25">
      <c r="A34" s="10" t="s">
        <v>38</v>
      </c>
      <c r="B34" s="11" t="s">
        <v>15</v>
      </c>
      <c r="C34" s="12" t="s">
        <v>16</v>
      </c>
      <c r="D34" s="9">
        <v>0</v>
      </c>
      <c r="E34" s="9">
        <v>2</v>
      </c>
      <c r="F34" s="9">
        <f t="shared" si="0"/>
        <v>53877.429999999957</v>
      </c>
    </row>
    <row r="35" spans="1:6" ht="15" x14ac:dyDescent="0.25">
      <c r="A35" s="10" t="s">
        <v>45</v>
      </c>
      <c r="B35" s="11" t="s">
        <v>46</v>
      </c>
      <c r="C35" s="12" t="s">
        <v>11</v>
      </c>
      <c r="D35" s="9">
        <v>10676.66</v>
      </c>
      <c r="E35" s="9">
        <v>0</v>
      </c>
      <c r="F35" s="9">
        <f t="shared" si="0"/>
        <v>64554.089999999953</v>
      </c>
    </row>
    <row r="36" spans="1:6" ht="15" x14ac:dyDescent="0.25">
      <c r="A36" s="10" t="s">
        <v>47</v>
      </c>
      <c r="B36" s="11" t="s">
        <v>48</v>
      </c>
      <c r="C36" s="12" t="s">
        <v>35</v>
      </c>
      <c r="D36" s="9">
        <v>0</v>
      </c>
      <c r="E36" s="9">
        <v>271.63</v>
      </c>
      <c r="F36" s="9">
        <f t="shared" si="0"/>
        <v>64282.459999999955</v>
      </c>
    </row>
    <row r="37" spans="1:6" ht="15" x14ac:dyDescent="0.25">
      <c r="A37" s="10" t="s">
        <v>47</v>
      </c>
      <c r="B37" s="11" t="s">
        <v>48</v>
      </c>
      <c r="C37" s="12" t="s">
        <v>35</v>
      </c>
      <c r="D37" s="9">
        <v>0</v>
      </c>
      <c r="E37" s="9">
        <v>719.85</v>
      </c>
      <c r="F37" s="9">
        <f t="shared" si="0"/>
        <v>63562.609999999957</v>
      </c>
    </row>
    <row r="38" spans="1:6" ht="15" x14ac:dyDescent="0.25">
      <c r="A38" s="10" t="s">
        <v>47</v>
      </c>
      <c r="B38" s="11" t="s">
        <v>15</v>
      </c>
      <c r="C38" s="12" t="s">
        <v>16</v>
      </c>
      <c r="D38" s="9">
        <v>0</v>
      </c>
      <c r="E38" s="9">
        <v>1.58</v>
      </c>
      <c r="F38" s="9">
        <f t="shared" si="0"/>
        <v>63561.029999999955</v>
      </c>
    </row>
    <row r="39" spans="1:6" ht="15" x14ac:dyDescent="0.25">
      <c r="A39" s="10" t="s">
        <v>47</v>
      </c>
      <c r="B39" s="11" t="s">
        <v>49</v>
      </c>
      <c r="C39" s="12" t="s">
        <v>44</v>
      </c>
      <c r="D39" s="9">
        <v>0</v>
      </c>
      <c r="E39" s="9">
        <v>2916.79</v>
      </c>
      <c r="F39" s="9">
        <f t="shared" si="0"/>
        <v>60644.239999999954</v>
      </c>
    </row>
    <row r="40" spans="1:6" ht="15" x14ac:dyDescent="0.25">
      <c r="A40" s="10" t="s">
        <v>47</v>
      </c>
      <c r="B40" s="11" t="s">
        <v>15</v>
      </c>
      <c r="C40" s="12" t="s">
        <v>16</v>
      </c>
      <c r="D40" s="9">
        <v>0</v>
      </c>
      <c r="E40" s="9">
        <v>2</v>
      </c>
      <c r="F40" s="9">
        <f t="shared" si="0"/>
        <v>60642.239999999954</v>
      </c>
    </row>
    <row r="41" spans="1:6" ht="15" x14ac:dyDescent="0.25">
      <c r="A41" s="10" t="s">
        <v>47</v>
      </c>
      <c r="B41" s="11" t="s">
        <v>49</v>
      </c>
      <c r="C41" s="12" t="s">
        <v>44</v>
      </c>
      <c r="D41" s="9">
        <v>0</v>
      </c>
      <c r="E41" s="9">
        <v>2216.63</v>
      </c>
      <c r="F41" s="9">
        <f t="shared" si="0"/>
        <v>58425.609999999957</v>
      </c>
    </row>
    <row r="42" spans="1:6" ht="15" x14ac:dyDescent="0.25">
      <c r="A42" s="10" t="s">
        <v>47</v>
      </c>
      <c r="B42" s="11" t="s">
        <v>49</v>
      </c>
      <c r="C42" s="12" t="s">
        <v>44</v>
      </c>
      <c r="D42" s="9">
        <v>0</v>
      </c>
      <c r="E42" s="9">
        <v>1860.14</v>
      </c>
      <c r="F42" s="9">
        <f t="shared" si="0"/>
        <v>56565.469999999958</v>
      </c>
    </row>
    <row r="43" spans="1:6" ht="15" x14ac:dyDescent="0.25">
      <c r="A43" s="10" t="s">
        <v>47</v>
      </c>
      <c r="B43" s="11" t="s">
        <v>49</v>
      </c>
      <c r="C43" s="12" t="s">
        <v>44</v>
      </c>
      <c r="D43" s="9">
        <v>0</v>
      </c>
      <c r="E43" s="9">
        <v>3862.14</v>
      </c>
      <c r="F43" s="9">
        <f t="shared" si="0"/>
        <v>52703.329999999958</v>
      </c>
    </row>
    <row r="44" spans="1:6" ht="15" x14ac:dyDescent="0.25">
      <c r="A44" s="10" t="s">
        <v>47</v>
      </c>
      <c r="B44" s="11" t="s">
        <v>49</v>
      </c>
      <c r="C44" s="12" t="s">
        <v>44</v>
      </c>
      <c r="D44" s="9">
        <v>0</v>
      </c>
      <c r="E44" s="9">
        <v>1251.3900000000001</v>
      </c>
      <c r="F44" s="9">
        <f t="shared" si="0"/>
        <v>51451.939999999959</v>
      </c>
    </row>
    <row r="45" spans="1:6" ht="15" x14ac:dyDescent="0.25">
      <c r="A45" s="10" t="s">
        <v>47</v>
      </c>
      <c r="B45" s="11" t="s">
        <v>49</v>
      </c>
      <c r="C45" s="12" t="s">
        <v>44</v>
      </c>
      <c r="D45" s="9">
        <v>0</v>
      </c>
      <c r="E45" s="9">
        <v>2263.15</v>
      </c>
      <c r="F45" s="9">
        <f t="shared" si="0"/>
        <v>49188.789999999957</v>
      </c>
    </row>
    <row r="46" spans="1:6" ht="15" x14ac:dyDescent="0.25">
      <c r="A46" s="10" t="s">
        <v>47</v>
      </c>
      <c r="B46" s="11" t="s">
        <v>49</v>
      </c>
      <c r="C46" s="12" t="s">
        <v>44</v>
      </c>
      <c r="D46" s="9">
        <v>0</v>
      </c>
      <c r="E46" s="9">
        <v>2145.67</v>
      </c>
      <c r="F46" s="9">
        <f t="shared" si="0"/>
        <v>47043.119999999959</v>
      </c>
    </row>
    <row r="47" spans="1:6" ht="15" x14ac:dyDescent="0.25">
      <c r="A47" s="10" t="s">
        <v>47</v>
      </c>
      <c r="B47" s="11" t="s">
        <v>49</v>
      </c>
      <c r="C47" s="12" t="s">
        <v>44</v>
      </c>
      <c r="D47" s="9">
        <v>0</v>
      </c>
      <c r="E47" s="9">
        <v>2111.63</v>
      </c>
      <c r="F47" s="9">
        <f t="shared" si="0"/>
        <v>44931.489999999962</v>
      </c>
    </row>
    <row r="48" spans="1:6" ht="15" x14ac:dyDescent="0.25">
      <c r="A48" s="10" t="s">
        <v>50</v>
      </c>
      <c r="B48" s="11" t="s">
        <v>51</v>
      </c>
      <c r="C48" s="12" t="s">
        <v>52</v>
      </c>
      <c r="D48" s="9">
        <v>0</v>
      </c>
      <c r="E48" s="9">
        <v>2261.17</v>
      </c>
      <c r="F48" s="9">
        <f t="shared" si="0"/>
        <v>42670.319999999963</v>
      </c>
    </row>
    <row r="49" spans="1:6" ht="15" x14ac:dyDescent="0.25">
      <c r="A49" s="10" t="s">
        <v>50</v>
      </c>
      <c r="B49" s="11" t="s">
        <v>51</v>
      </c>
      <c r="C49" s="12" t="s">
        <v>52</v>
      </c>
      <c r="D49" s="9">
        <v>0</v>
      </c>
      <c r="E49" s="9">
        <v>5573.56</v>
      </c>
      <c r="F49" s="9">
        <f t="shared" si="0"/>
        <v>37096.759999999966</v>
      </c>
    </row>
    <row r="50" spans="1:6" ht="15" x14ac:dyDescent="0.25">
      <c r="A50" s="10" t="s">
        <v>50</v>
      </c>
      <c r="B50" s="11" t="s">
        <v>51</v>
      </c>
      <c r="C50" s="12" t="s">
        <v>52</v>
      </c>
      <c r="D50" s="9">
        <v>0</v>
      </c>
      <c r="E50" s="9">
        <v>1008.38</v>
      </c>
      <c r="F50" s="9">
        <f t="shared" si="0"/>
        <v>36088.379999999968</v>
      </c>
    </row>
    <row r="51" spans="1:6" ht="15" x14ac:dyDescent="0.25">
      <c r="A51" s="10" t="s">
        <v>50</v>
      </c>
      <c r="B51" s="11" t="s">
        <v>15</v>
      </c>
      <c r="C51" s="12" t="s">
        <v>16</v>
      </c>
      <c r="D51" s="9">
        <v>0</v>
      </c>
      <c r="E51" s="9">
        <v>10</v>
      </c>
      <c r="F51" s="9">
        <f t="shared" si="0"/>
        <v>36078.379999999968</v>
      </c>
    </row>
    <row r="52" spans="1:6" ht="15" x14ac:dyDescent="0.25">
      <c r="A52" s="10" t="s">
        <v>53</v>
      </c>
      <c r="B52" s="11" t="s">
        <v>10</v>
      </c>
      <c r="C52" s="12" t="s">
        <v>11</v>
      </c>
      <c r="D52" s="9">
        <v>94.47</v>
      </c>
      <c r="E52" s="9">
        <v>0</v>
      </c>
      <c r="F52" s="9">
        <f t="shared" si="0"/>
        <v>36172.849999999969</v>
      </c>
    </row>
    <row r="53" spans="1:6" ht="15" x14ac:dyDescent="0.25">
      <c r="A53" s="10" t="s">
        <v>54</v>
      </c>
      <c r="B53" s="11" t="s">
        <v>55</v>
      </c>
      <c r="C53" s="12" t="s">
        <v>44</v>
      </c>
      <c r="D53" s="9">
        <v>0</v>
      </c>
      <c r="E53" s="9">
        <v>108.01</v>
      </c>
      <c r="F53" s="9">
        <f t="shared" si="0"/>
        <v>36064.839999999967</v>
      </c>
    </row>
    <row r="54" spans="1:6" ht="15" x14ac:dyDescent="0.25">
      <c r="A54" s="10" t="s">
        <v>54</v>
      </c>
      <c r="B54" s="11" t="s">
        <v>23</v>
      </c>
      <c r="C54" s="12" t="s">
        <v>24</v>
      </c>
      <c r="D54" s="9">
        <v>0</v>
      </c>
      <c r="E54" s="9">
        <v>448</v>
      </c>
      <c r="F54" s="9">
        <f t="shared" si="0"/>
        <v>35616.839999999967</v>
      </c>
    </row>
    <row r="55" spans="1:6" ht="15" x14ac:dyDescent="0.25">
      <c r="A55" s="10" t="s">
        <v>54</v>
      </c>
      <c r="B55" s="11" t="s">
        <v>21</v>
      </c>
      <c r="C55" s="12" t="s">
        <v>22</v>
      </c>
      <c r="D55" s="9">
        <v>0</v>
      </c>
      <c r="E55" s="9">
        <v>149.44</v>
      </c>
      <c r="F55" s="9">
        <f t="shared" si="0"/>
        <v>35467.399999999965</v>
      </c>
    </row>
    <row r="56" spans="1:6" ht="15" x14ac:dyDescent="0.25">
      <c r="A56" s="10" t="s">
        <v>54</v>
      </c>
      <c r="B56" s="11" t="s">
        <v>15</v>
      </c>
      <c r="C56" s="12" t="s">
        <v>16</v>
      </c>
      <c r="D56" s="9">
        <v>0</v>
      </c>
      <c r="E56" s="9">
        <v>0.2</v>
      </c>
      <c r="F56" s="9">
        <f t="shared" si="0"/>
        <v>35467.199999999968</v>
      </c>
    </row>
    <row r="57" spans="1:6" ht="15" x14ac:dyDescent="0.25">
      <c r="A57" s="10" t="s">
        <v>54</v>
      </c>
      <c r="B57" s="11" t="s">
        <v>15</v>
      </c>
      <c r="C57" s="12" t="s">
        <v>16</v>
      </c>
      <c r="D57" s="9">
        <v>0</v>
      </c>
      <c r="E57" s="9">
        <v>0.1</v>
      </c>
      <c r="F57" s="9">
        <f t="shared" si="0"/>
        <v>35467.099999999969</v>
      </c>
    </row>
    <row r="58" spans="1:6" ht="15" x14ac:dyDescent="0.25">
      <c r="A58" s="10" t="s">
        <v>54</v>
      </c>
      <c r="B58" s="11" t="s">
        <v>15</v>
      </c>
      <c r="C58" s="12" t="s">
        <v>16</v>
      </c>
      <c r="D58" s="9">
        <v>0</v>
      </c>
      <c r="E58" s="9">
        <v>2</v>
      </c>
      <c r="F58" s="9">
        <f t="shared" si="0"/>
        <v>35465.099999999969</v>
      </c>
    </row>
    <row r="59" spans="1:6" ht="15" x14ac:dyDescent="0.25">
      <c r="A59" s="10" t="s">
        <v>54</v>
      </c>
      <c r="B59" s="11" t="s">
        <v>15</v>
      </c>
      <c r="C59" s="12" t="s">
        <v>16</v>
      </c>
      <c r="D59" s="9">
        <v>0</v>
      </c>
      <c r="E59" s="9">
        <v>2</v>
      </c>
      <c r="F59" s="9">
        <f t="shared" si="0"/>
        <v>35463.099999999969</v>
      </c>
    </row>
    <row r="60" spans="1:6" ht="15" x14ac:dyDescent="0.25">
      <c r="A60" s="10" t="s">
        <v>54</v>
      </c>
      <c r="B60" s="11" t="s">
        <v>15</v>
      </c>
      <c r="C60" s="12" t="s">
        <v>16</v>
      </c>
      <c r="D60" s="9">
        <v>0</v>
      </c>
      <c r="E60" s="9">
        <v>2</v>
      </c>
      <c r="F60" s="9">
        <f t="shared" si="0"/>
        <v>35461.099999999969</v>
      </c>
    </row>
    <row r="61" spans="1:6" ht="15" x14ac:dyDescent="0.25">
      <c r="A61" s="10" t="s">
        <v>54</v>
      </c>
      <c r="B61" s="11" t="s">
        <v>56</v>
      </c>
      <c r="C61" s="12" t="s">
        <v>40</v>
      </c>
      <c r="D61" s="9">
        <v>0</v>
      </c>
      <c r="E61" s="9">
        <v>286.91000000000003</v>
      </c>
      <c r="F61" s="9">
        <f t="shared" si="0"/>
        <v>35174.189999999966</v>
      </c>
    </row>
    <row r="62" spans="1:6" ht="15" x14ac:dyDescent="0.25">
      <c r="A62" s="10" t="s">
        <v>54</v>
      </c>
      <c r="B62" s="11" t="s">
        <v>57</v>
      </c>
      <c r="C62" s="12" t="s">
        <v>11</v>
      </c>
      <c r="D62" s="9">
        <v>30</v>
      </c>
      <c r="E62" s="9">
        <v>0</v>
      </c>
      <c r="F62" s="9">
        <f t="shared" si="0"/>
        <v>35204.189999999966</v>
      </c>
    </row>
    <row r="63" spans="1:6" ht="15" x14ac:dyDescent="0.25">
      <c r="A63" s="10" t="s">
        <v>54</v>
      </c>
      <c r="B63" s="11" t="s">
        <v>58</v>
      </c>
      <c r="C63" s="12" t="s">
        <v>59</v>
      </c>
      <c r="D63" s="9">
        <v>0</v>
      </c>
      <c r="E63" s="9">
        <v>46.55</v>
      </c>
      <c r="F63" s="9">
        <f t="shared" si="0"/>
        <v>35157.639999999963</v>
      </c>
    </row>
    <row r="64" spans="1:6" ht="15" x14ac:dyDescent="0.25">
      <c r="A64" s="10" t="s">
        <v>60</v>
      </c>
      <c r="B64" s="11" t="s">
        <v>15</v>
      </c>
      <c r="C64" s="12" t="s">
        <v>16</v>
      </c>
      <c r="D64" s="9">
        <v>0</v>
      </c>
      <c r="E64" s="9">
        <v>1.59</v>
      </c>
      <c r="F64" s="9">
        <f t="shared" si="0"/>
        <v>35156.049999999967</v>
      </c>
    </row>
    <row r="65" spans="1:6" ht="15" x14ac:dyDescent="0.25">
      <c r="A65" s="10" t="s">
        <v>60</v>
      </c>
      <c r="B65" s="11" t="s">
        <v>61</v>
      </c>
      <c r="C65" s="12" t="s">
        <v>44</v>
      </c>
      <c r="D65" s="9">
        <v>0</v>
      </c>
      <c r="E65" s="9">
        <v>2916.71</v>
      </c>
      <c r="F65" s="9">
        <f t="shared" si="0"/>
        <v>32239.339999999967</v>
      </c>
    </row>
    <row r="66" spans="1:6" ht="15" x14ac:dyDescent="0.25">
      <c r="A66" s="10" t="s">
        <v>60</v>
      </c>
      <c r="B66" s="11" t="s">
        <v>15</v>
      </c>
      <c r="C66" s="12" t="s">
        <v>16</v>
      </c>
      <c r="D66" s="9">
        <v>0</v>
      </c>
      <c r="E66" s="9">
        <v>2</v>
      </c>
      <c r="F66" s="9">
        <f t="shared" si="0"/>
        <v>32237.339999999967</v>
      </c>
    </row>
    <row r="67" spans="1:6" ht="15" x14ac:dyDescent="0.25">
      <c r="A67" s="10" t="s">
        <v>60</v>
      </c>
      <c r="B67" s="11" t="s">
        <v>62</v>
      </c>
      <c r="C67" s="12" t="s">
        <v>44</v>
      </c>
      <c r="D67" s="9">
        <v>0</v>
      </c>
      <c r="E67" s="9">
        <v>15747.98</v>
      </c>
      <c r="F67" s="9">
        <f t="shared" si="0"/>
        <v>16489.359999999968</v>
      </c>
    </row>
    <row r="68" spans="1:6" ht="15" x14ac:dyDescent="0.25">
      <c r="A68" s="10" t="s">
        <v>63</v>
      </c>
      <c r="B68" s="11" t="s">
        <v>64</v>
      </c>
      <c r="C68" s="12" t="s">
        <v>52</v>
      </c>
      <c r="D68" s="9">
        <v>0</v>
      </c>
      <c r="E68" s="9">
        <v>5598.69</v>
      </c>
      <c r="F68" s="9">
        <f t="shared" si="0"/>
        <v>10890.669999999969</v>
      </c>
    </row>
    <row r="69" spans="1:6" ht="15" x14ac:dyDescent="0.25">
      <c r="A69" s="10" t="s">
        <v>63</v>
      </c>
      <c r="B69" s="11" t="s">
        <v>64</v>
      </c>
      <c r="C69" s="12" t="s">
        <v>52</v>
      </c>
      <c r="D69" s="9">
        <v>0</v>
      </c>
      <c r="E69" s="9">
        <v>1014.37</v>
      </c>
      <c r="F69" s="9">
        <f t="shared" si="0"/>
        <v>9876.2999999999683</v>
      </c>
    </row>
    <row r="70" spans="1:6" ht="15" x14ac:dyDescent="0.25">
      <c r="A70" s="10" t="s">
        <v>63</v>
      </c>
      <c r="B70" s="11" t="s">
        <v>65</v>
      </c>
      <c r="C70" s="12" t="s">
        <v>11</v>
      </c>
      <c r="D70" s="9">
        <v>45833.33</v>
      </c>
      <c r="E70" s="9">
        <v>0</v>
      </c>
      <c r="F70" s="9">
        <f t="shared" si="0"/>
        <v>55709.629999999968</v>
      </c>
    </row>
    <row r="71" spans="1:6" ht="15" x14ac:dyDescent="0.25">
      <c r="A71" s="10" t="s">
        <v>66</v>
      </c>
      <c r="B71" s="11" t="s">
        <v>15</v>
      </c>
      <c r="C71" s="12" t="s">
        <v>16</v>
      </c>
      <c r="D71" s="9">
        <v>0</v>
      </c>
      <c r="E71" s="9">
        <v>10</v>
      </c>
      <c r="F71" s="9">
        <f t="shared" si="0"/>
        <v>55699.629999999968</v>
      </c>
    </row>
    <row r="72" spans="1:6" ht="15" x14ac:dyDescent="0.25">
      <c r="A72" s="10" t="s">
        <v>67</v>
      </c>
      <c r="B72" s="11" t="s">
        <v>68</v>
      </c>
      <c r="C72" s="12" t="s">
        <v>69</v>
      </c>
      <c r="D72" s="9">
        <v>0</v>
      </c>
      <c r="E72" s="9">
        <v>292.35000000000002</v>
      </c>
      <c r="F72" s="9">
        <f t="shared" si="0"/>
        <v>55407.27999999997</v>
      </c>
    </row>
    <row r="73" spans="1:6" ht="15" x14ac:dyDescent="0.25">
      <c r="A73" s="10" t="s">
        <v>67</v>
      </c>
      <c r="B73" s="11" t="s">
        <v>15</v>
      </c>
      <c r="C73" s="12" t="s">
        <v>16</v>
      </c>
      <c r="D73" s="9">
        <v>0</v>
      </c>
      <c r="E73" s="9">
        <v>2</v>
      </c>
      <c r="F73" s="9">
        <f t="shared" si="0"/>
        <v>55405.27999999997</v>
      </c>
    </row>
    <row r="74" spans="1:6" ht="15" x14ac:dyDescent="0.25">
      <c r="A74" s="10" t="s">
        <v>67</v>
      </c>
      <c r="B74" s="11" t="s">
        <v>70</v>
      </c>
      <c r="C74" s="12" t="s">
        <v>24</v>
      </c>
      <c r="D74" s="9">
        <v>0</v>
      </c>
      <c r="E74" s="9">
        <v>448</v>
      </c>
      <c r="F74" s="9">
        <f t="shared" si="0"/>
        <v>54957.27999999997</v>
      </c>
    </row>
    <row r="75" spans="1:6" ht="15" x14ac:dyDescent="0.25">
      <c r="A75" s="10" t="s">
        <v>67</v>
      </c>
      <c r="B75" s="11" t="s">
        <v>71</v>
      </c>
      <c r="C75" s="12" t="s">
        <v>22</v>
      </c>
      <c r="D75" s="9">
        <v>0</v>
      </c>
      <c r="E75" s="9">
        <v>149.44</v>
      </c>
      <c r="F75" s="9">
        <f t="shared" si="0"/>
        <v>54807.839999999967</v>
      </c>
    </row>
    <row r="76" spans="1:6" ht="15" x14ac:dyDescent="0.25">
      <c r="A76" s="10" t="s">
        <v>67</v>
      </c>
      <c r="B76" s="11" t="s">
        <v>15</v>
      </c>
      <c r="C76" s="12" t="s">
        <v>16</v>
      </c>
      <c r="D76" s="9">
        <v>0</v>
      </c>
      <c r="E76" s="9">
        <v>2</v>
      </c>
      <c r="F76" s="9">
        <f t="shared" si="0"/>
        <v>54805.839999999967</v>
      </c>
    </row>
    <row r="77" spans="1:6" ht="15" x14ac:dyDescent="0.25">
      <c r="A77" s="10" t="s">
        <v>72</v>
      </c>
      <c r="B77" s="11" t="s">
        <v>73</v>
      </c>
      <c r="C77" s="12" t="s">
        <v>40</v>
      </c>
      <c r="D77" s="9">
        <v>0</v>
      </c>
      <c r="E77" s="9">
        <v>286.91000000000003</v>
      </c>
      <c r="F77" s="9">
        <f t="shared" si="0"/>
        <v>54518.929999999964</v>
      </c>
    </row>
    <row r="78" spans="1:6" ht="15" x14ac:dyDescent="0.25">
      <c r="A78" s="10" t="s">
        <v>72</v>
      </c>
      <c r="B78" s="11" t="s">
        <v>15</v>
      </c>
      <c r="C78" s="12" t="s">
        <v>16</v>
      </c>
      <c r="D78" s="9">
        <v>0</v>
      </c>
      <c r="E78" s="9">
        <v>2</v>
      </c>
      <c r="F78" s="9">
        <f t="shared" si="0"/>
        <v>54516.929999999964</v>
      </c>
    </row>
    <row r="79" spans="1:6" ht="15" x14ac:dyDescent="0.25">
      <c r="A79" s="10" t="s">
        <v>72</v>
      </c>
      <c r="B79" s="11" t="s">
        <v>74</v>
      </c>
      <c r="C79" s="12" t="s">
        <v>30</v>
      </c>
      <c r="D79" s="9">
        <v>0</v>
      </c>
      <c r="E79" s="9">
        <v>450</v>
      </c>
      <c r="F79" s="9">
        <f t="shared" si="0"/>
        <v>54066.929999999964</v>
      </c>
    </row>
    <row r="80" spans="1:6" ht="15" x14ac:dyDescent="0.25">
      <c r="A80" s="10" t="s">
        <v>72</v>
      </c>
      <c r="B80" s="11" t="s">
        <v>15</v>
      </c>
      <c r="C80" s="12" t="s">
        <v>16</v>
      </c>
      <c r="D80" s="9">
        <v>0</v>
      </c>
      <c r="E80" s="9">
        <v>2</v>
      </c>
      <c r="F80" s="9">
        <f t="shared" si="0"/>
        <v>54064.929999999964</v>
      </c>
    </row>
    <row r="81" spans="1:6" ht="15" x14ac:dyDescent="0.25">
      <c r="A81" s="10" t="s">
        <v>72</v>
      </c>
      <c r="B81" s="11" t="s">
        <v>75</v>
      </c>
      <c r="C81" s="12" t="s">
        <v>59</v>
      </c>
      <c r="D81" s="9">
        <v>0</v>
      </c>
      <c r="E81" s="9">
        <v>47.81</v>
      </c>
      <c r="F81" s="9">
        <f t="shared" si="0"/>
        <v>54017.119999999966</v>
      </c>
    </row>
    <row r="82" spans="1:6" ht="15" x14ac:dyDescent="0.25">
      <c r="A82" s="10" t="s">
        <v>72</v>
      </c>
      <c r="B82" s="11" t="s">
        <v>15</v>
      </c>
      <c r="C82" s="12" t="s">
        <v>16</v>
      </c>
      <c r="D82" s="9">
        <v>0</v>
      </c>
      <c r="E82" s="9">
        <v>0.2</v>
      </c>
      <c r="F82" s="9">
        <f t="shared" si="0"/>
        <v>54016.919999999969</v>
      </c>
    </row>
    <row r="83" spans="1:6" ht="15" x14ac:dyDescent="0.25">
      <c r="A83" s="10" t="s">
        <v>76</v>
      </c>
      <c r="B83" s="11" t="s">
        <v>77</v>
      </c>
      <c r="C83" s="12" t="s">
        <v>44</v>
      </c>
      <c r="D83" s="9">
        <v>0</v>
      </c>
      <c r="E83" s="9">
        <v>2916.71</v>
      </c>
      <c r="F83" s="9">
        <f t="shared" si="0"/>
        <v>51100.20999999997</v>
      </c>
    </row>
    <row r="84" spans="1:6" ht="15" x14ac:dyDescent="0.25">
      <c r="A84" s="10" t="s">
        <v>76</v>
      </c>
      <c r="B84" s="11" t="s">
        <v>15</v>
      </c>
      <c r="C84" s="12" t="s">
        <v>16</v>
      </c>
      <c r="D84" s="9">
        <v>0</v>
      </c>
      <c r="E84" s="9">
        <v>2</v>
      </c>
      <c r="F84" s="9">
        <f t="shared" si="0"/>
        <v>51098.20999999997</v>
      </c>
    </row>
    <row r="85" spans="1:6" ht="15" x14ac:dyDescent="0.25">
      <c r="A85" s="10" t="s">
        <v>76</v>
      </c>
      <c r="B85" s="11" t="s">
        <v>77</v>
      </c>
      <c r="C85" s="12" t="s">
        <v>44</v>
      </c>
      <c r="D85" s="9">
        <v>0</v>
      </c>
      <c r="E85" s="9">
        <v>15747.98</v>
      </c>
      <c r="F85" s="9">
        <f t="shared" si="0"/>
        <v>35350.229999999967</v>
      </c>
    </row>
    <row r="86" spans="1:6" ht="15" x14ac:dyDescent="0.25">
      <c r="A86" s="10" t="s">
        <v>76</v>
      </c>
      <c r="B86" s="11" t="s">
        <v>15</v>
      </c>
      <c r="C86" s="12" t="s">
        <v>16</v>
      </c>
      <c r="D86" s="9">
        <v>0</v>
      </c>
      <c r="E86" s="9">
        <v>2</v>
      </c>
      <c r="F86" s="9">
        <f t="shared" si="0"/>
        <v>35348.229999999967</v>
      </c>
    </row>
    <row r="87" spans="1:6" ht="15" x14ac:dyDescent="0.25">
      <c r="A87" s="10" t="s">
        <v>76</v>
      </c>
      <c r="B87" s="11" t="s">
        <v>15</v>
      </c>
      <c r="C87" s="12" t="s">
        <v>16</v>
      </c>
      <c r="D87" s="9">
        <v>0</v>
      </c>
      <c r="E87" s="9">
        <v>1.59</v>
      </c>
      <c r="F87" s="9">
        <f t="shared" si="0"/>
        <v>35346.63999999997</v>
      </c>
    </row>
    <row r="88" spans="1:6" ht="15" x14ac:dyDescent="0.25">
      <c r="A88" s="10" t="s">
        <v>76</v>
      </c>
      <c r="B88" s="11" t="s">
        <v>78</v>
      </c>
      <c r="C88" s="12" t="s">
        <v>11</v>
      </c>
      <c r="D88" s="9">
        <v>95.04</v>
      </c>
      <c r="E88" s="9">
        <v>0</v>
      </c>
      <c r="F88" s="9">
        <f t="shared" si="0"/>
        <v>35441.679999999971</v>
      </c>
    </row>
    <row r="89" spans="1:6" ht="15" x14ac:dyDescent="0.25">
      <c r="A89" s="10" t="s">
        <v>79</v>
      </c>
      <c r="B89" s="11" t="s">
        <v>80</v>
      </c>
      <c r="C89" s="12" t="s">
        <v>24</v>
      </c>
      <c r="D89" s="9">
        <v>0</v>
      </c>
      <c r="E89" s="9">
        <v>339</v>
      </c>
      <c r="F89" s="9">
        <f t="shared" si="0"/>
        <v>35102.679999999971</v>
      </c>
    </row>
    <row r="90" spans="1:6" ht="15" x14ac:dyDescent="0.25">
      <c r="A90" s="10" t="s">
        <v>79</v>
      </c>
      <c r="B90" s="11" t="s">
        <v>15</v>
      </c>
      <c r="C90" s="12" t="s">
        <v>16</v>
      </c>
      <c r="D90" s="9">
        <v>0</v>
      </c>
      <c r="E90" s="9">
        <v>2</v>
      </c>
      <c r="F90" s="9">
        <f t="shared" si="0"/>
        <v>35100.679999999971</v>
      </c>
    </row>
    <row r="91" spans="1:6" ht="15" x14ac:dyDescent="0.25">
      <c r="A91" s="10" t="s">
        <v>81</v>
      </c>
      <c r="B91" s="11" t="s">
        <v>51</v>
      </c>
      <c r="C91" s="12" t="s">
        <v>52</v>
      </c>
      <c r="D91" s="9">
        <v>0</v>
      </c>
      <c r="E91" s="9">
        <v>1008.8</v>
      </c>
      <c r="F91" s="9">
        <f t="shared" si="0"/>
        <v>34091.879999999968</v>
      </c>
    </row>
    <row r="92" spans="1:6" ht="15" x14ac:dyDescent="0.25">
      <c r="A92" s="10" t="s">
        <v>81</v>
      </c>
      <c r="B92" s="11" t="s">
        <v>51</v>
      </c>
      <c r="C92" s="12" t="s">
        <v>52</v>
      </c>
      <c r="D92" s="9">
        <v>0</v>
      </c>
      <c r="E92" s="9">
        <v>5601.58</v>
      </c>
      <c r="F92" s="9">
        <f t="shared" si="0"/>
        <v>28490.299999999967</v>
      </c>
    </row>
    <row r="93" spans="1:6" ht="15" x14ac:dyDescent="0.25">
      <c r="A93" s="10" t="s">
        <v>81</v>
      </c>
      <c r="B93" s="11" t="s">
        <v>15</v>
      </c>
      <c r="C93" s="12" t="s">
        <v>16</v>
      </c>
      <c r="D93" s="9">
        <v>0</v>
      </c>
      <c r="E93" s="9">
        <v>10</v>
      </c>
      <c r="F93" s="9">
        <f t="shared" si="0"/>
        <v>28480.299999999967</v>
      </c>
    </row>
    <row r="94" spans="1:6" ht="15" x14ac:dyDescent="0.25">
      <c r="A94" s="10" t="s">
        <v>82</v>
      </c>
      <c r="B94" s="11" t="s">
        <v>83</v>
      </c>
      <c r="C94" s="12" t="s">
        <v>84</v>
      </c>
      <c r="D94" s="9">
        <v>0</v>
      </c>
      <c r="E94" s="9">
        <v>1007.68</v>
      </c>
      <c r="F94" s="9">
        <f t="shared" si="0"/>
        <v>27472.619999999966</v>
      </c>
    </row>
    <row r="95" spans="1:6" ht="15" x14ac:dyDescent="0.25">
      <c r="A95" s="10" t="s">
        <v>82</v>
      </c>
      <c r="B95" s="11" t="s">
        <v>15</v>
      </c>
      <c r="C95" s="12" t="s">
        <v>16</v>
      </c>
      <c r="D95" s="9">
        <v>0</v>
      </c>
      <c r="E95" s="9">
        <v>2</v>
      </c>
      <c r="F95" s="9">
        <f t="shared" si="0"/>
        <v>27470.619999999966</v>
      </c>
    </row>
    <row r="96" spans="1:6" ht="15" x14ac:dyDescent="0.25">
      <c r="A96" s="10" t="s">
        <v>82</v>
      </c>
      <c r="B96" s="11" t="s">
        <v>85</v>
      </c>
      <c r="C96" s="12" t="s">
        <v>20</v>
      </c>
      <c r="D96" s="9">
        <v>0</v>
      </c>
      <c r="E96" s="9">
        <v>2541</v>
      </c>
      <c r="F96" s="9">
        <f t="shared" si="0"/>
        <v>24929.619999999966</v>
      </c>
    </row>
    <row r="97" spans="1:6" ht="15" x14ac:dyDescent="0.25">
      <c r="A97" s="10" t="s">
        <v>82</v>
      </c>
      <c r="B97" s="11" t="s">
        <v>15</v>
      </c>
      <c r="C97" s="12" t="s">
        <v>16</v>
      </c>
      <c r="D97" s="9">
        <v>0</v>
      </c>
      <c r="E97" s="9">
        <v>0.2</v>
      </c>
      <c r="F97" s="9">
        <f t="shared" si="0"/>
        <v>24929.419999999966</v>
      </c>
    </row>
    <row r="98" spans="1:6" ht="15" x14ac:dyDescent="0.25">
      <c r="A98" s="10" t="s">
        <v>86</v>
      </c>
      <c r="B98" s="11" t="s">
        <v>87</v>
      </c>
      <c r="C98" s="12" t="s">
        <v>24</v>
      </c>
      <c r="D98" s="9">
        <v>0</v>
      </c>
      <c r="E98" s="9">
        <v>448</v>
      </c>
      <c r="F98" s="9">
        <f t="shared" si="0"/>
        <v>24481.419999999966</v>
      </c>
    </row>
    <row r="99" spans="1:6" ht="15" x14ac:dyDescent="0.25">
      <c r="A99" s="10" t="s">
        <v>86</v>
      </c>
      <c r="B99" s="11" t="s">
        <v>15</v>
      </c>
      <c r="C99" s="12" t="s">
        <v>16</v>
      </c>
      <c r="D99" s="9">
        <v>0</v>
      </c>
      <c r="E99" s="9">
        <v>2</v>
      </c>
      <c r="F99" s="9">
        <f t="shared" si="0"/>
        <v>24479.419999999966</v>
      </c>
    </row>
    <row r="100" spans="1:6" ht="15" x14ac:dyDescent="0.25">
      <c r="A100" s="10" t="s">
        <v>86</v>
      </c>
      <c r="B100" s="11" t="s">
        <v>71</v>
      </c>
      <c r="C100" s="12" t="s">
        <v>22</v>
      </c>
      <c r="D100" s="9">
        <v>0</v>
      </c>
      <c r="E100" s="9">
        <v>149.44</v>
      </c>
      <c r="F100" s="9">
        <f t="shared" si="0"/>
        <v>24329.979999999967</v>
      </c>
    </row>
    <row r="101" spans="1:6" ht="15" x14ac:dyDescent="0.25">
      <c r="A101" s="10" t="s">
        <v>88</v>
      </c>
      <c r="B101" s="11" t="s">
        <v>89</v>
      </c>
      <c r="C101" s="12" t="s">
        <v>59</v>
      </c>
      <c r="D101" s="9">
        <v>0</v>
      </c>
      <c r="E101" s="9">
        <v>40.21</v>
      </c>
      <c r="F101" s="9">
        <f t="shared" si="0"/>
        <v>24289.769999999968</v>
      </c>
    </row>
    <row r="102" spans="1:6" ht="15" x14ac:dyDescent="0.25">
      <c r="A102" s="10" t="s">
        <v>88</v>
      </c>
      <c r="B102" s="11" t="s">
        <v>15</v>
      </c>
      <c r="C102" s="12" t="s">
        <v>16</v>
      </c>
      <c r="D102" s="9">
        <v>0</v>
      </c>
      <c r="E102" s="9">
        <v>2</v>
      </c>
      <c r="F102" s="9">
        <f t="shared" si="0"/>
        <v>24287.769999999968</v>
      </c>
    </row>
    <row r="103" spans="1:6" s="13" customFormat="1" ht="15" x14ac:dyDescent="0.25">
      <c r="A103" s="10" t="s">
        <v>88</v>
      </c>
      <c r="B103" s="11" t="s">
        <v>73</v>
      </c>
      <c r="C103" s="12" t="s">
        <v>40</v>
      </c>
      <c r="D103" s="9">
        <v>0</v>
      </c>
      <c r="E103" s="9">
        <v>286.91000000000003</v>
      </c>
      <c r="F103" s="9">
        <f t="shared" si="0"/>
        <v>24000.859999999968</v>
      </c>
    </row>
    <row r="104" spans="1:6" s="13" customFormat="1" ht="15" x14ac:dyDescent="0.25">
      <c r="A104" s="10" t="s">
        <v>88</v>
      </c>
      <c r="B104" s="11" t="s">
        <v>15</v>
      </c>
      <c r="C104" s="12" t="s">
        <v>16</v>
      </c>
      <c r="D104" s="9">
        <v>0</v>
      </c>
      <c r="E104" s="9">
        <v>2</v>
      </c>
      <c r="F104" s="9">
        <f t="shared" si="0"/>
        <v>23998.859999999968</v>
      </c>
    </row>
    <row r="105" spans="1:6" s="13" customFormat="1" ht="15" x14ac:dyDescent="0.25">
      <c r="A105" s="10" t="s">
        <v>88</v>
      </c>
      <c r="B105" s="11" t="s">
        <v>15</v>
      </c>
      <c r="C105" s="12" t="s">
        <v>16</v>
      </c>
      <c r="D105" s="9">
        <v>0</v>
      </c>
      <c r="E105" s="9">
        <v>0.2</v>
      </c>
      <c r="F105" s="9">
        <f t="shared" si="0"/>
        <v>23998.659999999967</v>
      </c>
    </row>
    <row r="106" spans="1:6" s="13" customFormat="1" ht="15" x14ac:dyDescent="0.25">
      <c r="A106" s="10" t="s">
        <v>90</v>
      </c>
      <c r="B106" s="11" t="s">
        <v>77</v>
      </c>
      <c r="C106" s="12" t="s">
        <v>44</v>
      </c>
      <c r="D106" s="9">
        <v>0</v>
      </c>
      <c r="E106" s="9">
        <v>15747.77</v>
      </c>
      <c r="F106" s="9">
        <f t="shared" si="0"/>
        <v>8250.8899999999667</v>
      </c>
    </row>
    <row r="107" spans="1:6" s="13" customFormat="1" ht="15" x14ac:dyDescent="0.25">
      <c r="A107" s="10" t="s">
        <v>90</v>
      </c>
      <c r="B107" s="11" t="s">
        <v>15</v>
      </c>
      <c r="C107" s="12" t="s">
        <v>16</v>
      </c>
      <c r="D107" s="9">
        <v>0</v>
      </c>
      <c r="E107" s="9">
        <v>1.59</v>
      </c>
      <c r="F107" s="9">
        <f t="shared" si="0"/>
        <v>8249.2999999999665</v>
      </c>
    </row>
    <row r="108" spans="1:6" ht="15" x14ac:dyDescent="0.25">
      <c r="A108" s="10" t="s">
        <v>90</v>
      </c>
      <c r="B108" s="11" t="s">
        <v>91</v>
      </c>
      <c r="C108" s="12" t="s">
        <v>44</v>
      </c>
      <c r="D108" s="9">
        <v>0</v>
      </c>
      <c r="E108" s="9">
        <v>2916.71</v>
      </c>
      <c r="F108" s="9">
        <f t="shared" si="0"/>
        <v>5332.5899999999665</v>
      </c>
    </row>
    <row r="109" spans="1:6" ht="15" x14ac:dyDescent="0.25">
      <c r="A109" s="10" t="s">
        <v>90</v>
      </c>
      <c r="B109" s="11" t="s">
        <v>15</v>
      </c>
      <c r="C109" s="12" t="s">
        <v>16</v>
      </c>
      <c r="D109" s="9">
        <v>0</v>
      </c>
      <c r="E109" s="9">
        <v>2</v>
      </c>
      <c r="F109" s="9">
        <f t="shared" si="0"/>
        <v>5330.5899999999665</v>
      </c>
    </row>
    <row r="110" spans="1:6" s="13" customFormat="1" ht="15" x14ac:dyDescent="0.25">
      <c r="A110" s="10" t="s">
        <v>92</v>
      </c>
      <c r="B110" s="11" t="s">
        <v>93</v>
      </c>
      <c r="C110" s="12" t="s">
        <v>11</v>
      </c>
      <c r="D110" s="9">
        <v>45833.33</v>
      </c>
      <c r="E110" s="9">
        <v>0</v>
      </c>
      <c r="F110" s="9">
        <f t="shared" si="0"/>
        <v>51163.919999999969</v>
      </c>
    </row>
    <row r="111" spans="1:6" s="13" customFormat="1" ht="15" x14ac:dyDescent="0.25">
      <c r="A111" s="10" t="s">
        <v>92</v>
      </c>
      <c r="B111" s="11" t="s">
        <v>94</v>
      </c>
      <c r="C111" s="12" t="s">
        <v>16</v>
      </c>
      <c r="D111" s="9">
        <v>0</v>
      </c>
      <c r="E111" s="9">
        <v>22.06</v>
      </c>
      <c r="F111" s="9">
        <f t="shared" si="0"/>
        <v>51141.859999999971</v>
      </c>
    </row>
    <row r="112" spans="1:6" s="13" customFormat="1" ht="15" x14ac:dyDescent="0.25">
      <c r="A112" s="10" t="s">
        <v>92</v>
      </c>
      <c r="B112" s="11" t="s">
        <v>95</v>
      </c>
      <c r="C112" s="12" t="s">
        <v>52</v>
      </c>
      <c r="D112" s="9">
        <v>0</v>
      </c>
      <c r="E112" s="9">
        <v>5601.58</v>
      </c>
      <c r="F112" s="9">
        <f t="shared" si="0"/>
        <v>45540.27999999997</v>
      </c>
    </row>
    <row r="113" spans="1:6" s="13" customFormat="1" ht="15" x14ac:dyDescent="0.25">
      <c r="A113" s="10" t="s">
        <v>92</v>
      </c>
      <c r="B113" s="11" t="s">
        <v>96</v>
      </c>
      <c r="C113" s="12" t="s">
        <v>16</v>
      </c>
      <c r="D113" s="9">
        <v>0</v>
      </c>
      <c r="E113" s="9">
        <v>10</v>
      </c>
      <c r="F113" s="9">
        <f t="shared" si="0"/>
        <v>45530.27999999997</v>
      </c>
    </row>
    <row r="114" spans="1:6" s="13" customFormat="1" ht="15" x14ac:dyDescent="0.25">
      <c r="A114" s="10" t="s">
        <v>92</v>
      </c>
      <c r="B114" s="11" t="s">
        <v>95</v>
      </c>
      <c r="C114" s="12" t="s">
        <v>52</v>
      </c>
      <c r="D114" s="9">
        <v>0</v>
      </c>
      <c r="E114" s="9">
        <v>1008.8</v>
      </c>
      <c r="F114" s="9">
        <f t="shared" si="0"/>
        <v>44521.479999999967</v>
      </c>
    </row>
    <row r="115" spans="1:6" s="13" customFormat="1" ht="15" x14ac:dyDescent="0.25">
      <c r="A115" s="14" t="s">
        <v>97</v>
      </c>
      <c r="B115" s="15" t="s">
        <v>98</v>
      </c>
      <c r="C115" s="16" t="s">
        <v>11</v>
      </c>
      <c r="D115" s="17">
        <v>27.28</v>
      </c>
      <c r="E115" s="17">
        <v>0</v>
      </c>
      <c r="F115" s="9">
        <f t="shared" si="0"/>
        <v>44548.759999999966</v>
      </c>
    </row>
    <row r="116" spans="1:6" ht="15" x14ac:dyDescent="0.25">
      <c r="A116" s="14" t="s">
        <v>97</v>
      </c>
      <c r="B116" s="15" t="s">
        <v>98</v>
      </c>
      <c r="C116" s="18" t="s">
        <v>11</v>
      </c>
      <c r="D116" s="19">
        <v>27.28</v>
      </c>
      <c r="E116" s="19">
        <v>0</v>
      </c>
      <c r="F116" s="9">
        <f t="shared" si="0"/>
        <v>44576.039999999964</v>
      </c>
    </row>
    <row r="117" spans="1:6" ht="15" x14ac:dyDescent="0.25">
      <c r="A117" s="14" t="s">
        <v>97</v>
      </c>
      <c r="B117" s="15" t="s">
        <v>98</v>
      </c>
      <c r="C117" s="16" t="s">
        <v>11</v>
      </c>
      <c r="D117" s="19">
        <v>27.28</v>
      </c>
      <c r="E117" s="19">
        <v>0</v>
      </c>
      <c r="F117" s="9">
        <f t="shared" si="0"/>
        <v>44603.319999999963</v>
      </c>
    </row>
    <row r="118" spans="1:6" ht="15" x14ac:dyDescent="0.25">
      <c r="A118" s="14" t="s">
        <v>99</v>
      </c>
      <c r="B118" s="20" t="s">
        <v>71</v>
      </c>
      <c r="C118" s="18" t="s">
        <v>22</v>
      </c>
      <c r="D118" s="19">
        <v>0</v>
      </c>
      <c r="E118" s="19">
        <v>149.44</v>
      </c>
      <c r="F118" s="9">
        <f t="shared" si="0"/>
        <v>44453.879999999961</v>
      </c>
    </row>
    <row r="119" spans="1:6" ht="15" x14ac:dyDescent="0.25">
      <c r="A119" s="14" t="s">
        <v>99</v>
      </c>
      <c r="B119" s="20" t="s">
        <v>15</v>
      </c>
      <c r="C119" s="16" t="s">
        <v>16</v>
      </c>
      <c r="D119" s="19">
        <v>0</v>
      </c>
      <c r="E119" s="19">
        <v>2</v>
      </c>
      <c r="F119" s="9">
        <f t="shared" si="0"/>
        <v>44451.879999999961</v>
      </c>
    </row>
    <row r="120" spans="1:6" ht="15" x14ac:dyDescent="0.25">
      <c r="A120" s="14" t="s">
        <v>99</v>
      </c>
      <c r="B120" s="20" t="s">
        <v>87</v>
      </c>
      <c r="C120" s="18" t="s">
        <v>24</v>
      </c>
      <c r="D120" s="19">
        <v>0</v>
      </c>
      <c r="E120" s="19">
        <v>448</v>
      </c>
      <c r="F120" s="9">
        <f t="shared" si="0"/>
        <v>44003.879999999961</v>
      </c>
    </row>
    <row r="121" spans="1:6" ht="15" x14ac:dyDescent="0.25">
      <c r="A121" s="14" t="s">
        <v>99</v>
      </c>
      <c r="B121" s="20" t="s">
        <v>15</v>
      </c>
      <c r="C121" s="16" t="s">
        <v>16</v>
      </c>
      <c r="D121" s="19">
        <v>0</v>
      </c>
      <c r="E121" s="19">
        <v>2</v>
      </c>
      <c r="F121" s="9">
        <f t="shared" si="0"/>
        <v>44001.879999999961</v>
      </c>
    </row>
    <row r="122" spans="1:6" ht="15" x14ac:dyDescent="0.25">
      <c r="A122" s="14" t="s">
        <v>100</v>
      </c>
      <c r="B122" s="20" t="s">
        <v>34</v>
      </c>
      <c r="C122" s="18" t="s">
        <v>35</v>
      </c>
      <c r="D122" s="19">
        <v>0</v>
      </c>
      <c r="E122" s="19">
        <v>6794.91</v>
      </c>
      <c r="F122" s="9">
        <f t="shared" si="0"/>
        <v>37206.969999999958</v>
      </c>
    </row>
    <row r="123" spans="1:6" ht="15" x14ac:dyDescent="0.25">
      <c r="A123" s="14" t="s">
        <v>100</v>
      </c>
      <c r="B123" s="20" t="s">
        <v>101</v>
      </c>
      <c r="C123" s="16" t="s">
        <v>35</v>
      </c>
      <c r="D123" s="19">
        <v>0</v>
      </c>
      <c r="E123" s="19">
        <v>343.05</v>
      </c>
      <c r="F123" s="9">
        <f t="shared" si="0"/>
        <v>36863.919999999955</v>
      </c>
    </row>
    <row r="124" spans="1:6" ht="15" x14ac:dyDescent="0.25">
      <c r="A124" s="21" t="s">
        <v>102</v>
      </c>
      <c r="B124" s="20" t="s">
        <v>73</v>
      </c>
      <c r="C124" s="16" t="s">
        <v>40</v>
      </c>
      <c r="D124" s="19">
        <v>0</v>
      </c>
      <c r="E124" s="19">
        <v>286.91000000000003</v>
      </c>
      <c r="F124" s="9">
        <f t="shared" si="0"/>
        <v>36577.009999999951</v>
      </c>
    </row>
    <row r="125" spans="1:6" ht="15" x14ac:dyDescent="0.25">
      <c r="A125" s="21" t="s">
        <v>102</v>
      </c>
      <c r="B125" s="20" t="s">
        <v>15</v>
      </c>
      <c r="C125" s="18" t="s">
        <v>16</v>
      </c>
      <c r="D125" s="19">
        <v>0</v>
      </c>
      <c r="E125" s="19">
        <v>2</v>
      </c>
      <c r="F125" s="9">
        <f t="shared" si="0"/>
        <v>36575.009999999951</v>
      </c>
    </row>
    <row r="126" spans="1:6" ht="15" x14ac:dyDescent="0.25">
      <c r="A126" s="21" t="s">
        <v>102</v>
      </c>
      <c r="B126" s="20" t="s">
        <v>89</v>
      </c>
      <c r="C126" s="18" t="s">
        <v>59</v>
      </c>
      <c r="D126" s="19">
        <v>0</v>
      </c>
      <c r="E126" s="19">
        <v>35.5</v>
      </c>
      <c r="F126" s="9">
        <f t="shared" si="0"/>
        <v>36539.509999999951</v>
      </c>
    </row>
    <row r="127" spans="1:6" ht="15" x14ac:dyDescent="0.25">
      <c r="A127" s="21" t="s">
        <v>102</v>
      </c>
      <c r="B127" s="20" t="s">
        <v>15</v>
      </c>
      <c r="C127" s="16" t="s">
        <v>16</v>
      </c>
      <c r="D127" s="19">
        <v>0</v>
      </c>
      <c r="E127" s="19">
        <v>0.2</v>
      </c>
      <c r="F127" s="9">
        <f t="shared" si="0"/>
        <v>36539.309999999954</v>
      </c>
    </row>
    <row r="128" spans="1:6" ht="15" x14ac:dyDescent="0.25">
      <c r="A128" s="21" t="s">
        <v>103</v>
      </c>
      <c r="B128" s="20" t="s">
        <v>104</v>
      </c>
      <c r="C128" s="18" t="s">
        <v>105</v>
      </c>
      <c r="D128" s="19">
        <v>0</v>
      </c>
      <c r="E128" s="19">
        <v>15747.77</v>
      </c>
      <c r="F128" s="9">
        <f t="shared" si="0"/>
        <v>20791.539999999954</v>
      </c>
    </row>
    <row r="129" spans="1:6" ht="15" x14ac:dyDescent="0.25">
      <c r="A129" s="21" t="s">
        <v>103</v>
      </c>
      <c r="B129" s="20" t="s">
        <v>15</v>
      </c>
      <c r="C129" s="18" t="s">
        <v>16</v>
      </c>
      <c r="D129" s="19">
        <v>0</v>
      </c>
      <c r="E129" s="19">
        <v>1.59</v>
      </c>
      <c r="F129" s="9">
        <f t="shared" si="0"/>
        <v>20789.949999999953</v>
      </c>
    </row>
    <row r="130" spans="1:6" ht="15" x14ac:dyDescent="0.25">
      <c r="A130" s="21" t="s">
        <v>103</v>
      </c>
      <c r="B130" s="20" t="s">
        <v>106</v>
      </c>
      <c r="C130" s="16" t="s">
        <v>44</v>
      </c>
      <c r="D130" s="19">
        <v>0</v>
      </c>
      <c r="E130" s="19">
        <v>2916.71</v>
      </c>
      <c r="F130" s="9">
        <f t="shared" si="0"/>
        <v>17873.239999999954</v>
      </c>
    </row>
    <row r="131" spans="1:6" ht="15" x14ac:dyDescent="0.25">
      <c r="A131" s="21" t="s">
        <v>103</v>
      </c>
      <c r="B131" s="20" t="s">
        <v>15</v>
      </c>
      <c r="C131" s="18" t="s">
        <v>16</v>
      </c>
      <c r="D131" s="19">
        <v>0</v>
      </c>
      <c r="E131" s="19">
        <v>2</v>
      </c>
      <c r="F131" s="9">
        <f t="shared" si="0"/>
        <v>17871.239999999954</v>
      </c>
    </row>
    <row r="132" spans="1:6" ht="15" x14ac:dyDescent="0.25">
      <c r="A132" s="21" t="s">
        <v>107</v>
      </c>
      <c r="B132" s="20" t="s">
        <v>95</v>
      </c>
      <c r="C132" s="16" t="s">
        <v>52</v>
      </c>
      <c r="D132" s="19">
        <v>0</v>
      </c>
      <c r="E132" s="19">
        <v>5601.58</v>
      </c>
      <c r="F132" s="9">
        <f t="shared" si="0"/>
        <v>12269.659999999954</v>
      </c>
    </row>
    <row r="133" spans="1:6" ht="15" x14ac:dyDescent="0.25">
      <c r="A133" s="21" t="s">
        <v>107</v>
      </c>
      <c r="B133" s="20" t="s">
        <v>95</v>
      </c>
      <c r="C133" s="18" t="s">
        <v>52</v>
      </c>
      <c r="D133" s="19">
        <v>0</v>
      </c>
      <c r="E133" s="19">
        <v>1008.8</v>
      </c>
      <c r="F133" s="9">
        <f t="shared" si="0"/>
        <v>11260.859999999955</v>
      </c>
    </row>
    <row r="134" spans="1:6" ht="15" x14ac:dyDescent="0.25">
      <c r="A134" s="21" t="s">
        <v>108</v>
      </c>
      <c r="B134" s="20" t="s">
        <v>109</v>
      </c>
      <c r="C134" s="18" t="s">
        <v>16</v>
      </c>
      <c r="D134" s="19">
        <v>0</v>
      </c>
      <c r="E134" s="19">
        <v>10</v>
      </c>
      <c r="F134" s="9">
        <f t="shared" si="0"/>
        <v>11250.859999999955</v>
      </c>
    </row>
    <row r="135" spans="1:6" ht="15" x14ac:dyDescent="0.25">
      <c r="A135" s="22" t="s">
        <v>110</v>
      </c>
      <c r="B135" s="23" t="s">
        <v>111</v>
      </c>
      <c r="C135" s="24" t="s">
        <v>112</v>
      </c>
      <c r="D135" s="25">
        <v>0</v>
      </c>
      <c r="E135" s="25">
        <v>341.85</v>
      </c>
      <c r="F135" s="9">
        <f t="shared" si="0"/>
        <v>10909.009999999955</v>
      </c>
    </row>
    <row r="136" spans="1:6" ht="15" x14ac:dyDescent="0.25">
      <c r="A136" s="22" t="s">
        <v>110</v>
      </c>
      <c r="B136" s="23" t="s">
        <v>15</v>
      </c>
      <c r="C136" s="24" t="s">
        <v>16</v>
      </c>
      <c r="D136" s="25">
        <v>0</v>
      </c>
      <c r="E136" s="25">
        <v>2</v>
      </c>
      <c r="F136" s="9">
        <f t="shared" si="0"/>
        <v>10907.009999999955</v>
      </c>
    </row>
    <row r="137" spans="1:6" ht="15" x14ac:dyDescent="0.25">
      <c r="A137" s="22" t="s">
        <v>110</v>
      </c>
      <c r="B137" s="23" t="s">
        <v>113</v>
      </c>
      <c r="C137" s="24" t="s">
        <v>22</v>
      </c>
      <c r="D137" s="25">
        <v>0</v>
      </c>
      <c r="E137" s="25">
        <v>149.44</v>
      </c>
      <c r="F137" s="9">
        <f t="shared" si="0"/>
        <v>10757.569999999954</v>
      </c>
    </row>
    <row r="138" spans="1:6" ht="15" x14ac:dyDescent="0.25">
      <c r="A138" s="22" t="s">
        <v>110</v>
      </c>
      <c r="B138" s="23" t="s">
        <v>15</v>
      </c>
      <c r="C138" s="24" t="s">
        <v>16</v>
      </c>
      <c r="D138" s="25">
        <v>0</v>
      </c>
      <c r="E138" s="25">
        <v>2</v>
      </c>
      <c r="F138" s="9">
        <f t="shared" si="0"/>
        <v>10755.569999999954</v>
      </c>
    </row>
    <row r="139" spans="1:6" ht="15" x14ac:dyDescent="0.25">
      <c r="A139" s="22" t="s">
        <v>110</v>
      </c>
      <c r="B139" s="23" t="s">
        <v>23</v>
      </c>
      <c r="C139" s="24" t="s">
        <v>24</v>
      </c>
      <c r="D139" s="25">
        <v>0</v>
      </c>
      <c r="E139" s="25">
        <v>448</v>
      </c>
      <c r="F139" s="9">
        <f t="shared" si="0"/>
        <v>10307.569999999954</v>
      </c>
    </row>
    <row r="140" spans="1:6" ht="15" x14ac:dyDescent="0.25">
      <c r="A140" s="22" t="s">
        <v>110</v>
      </c>
      <c r="B140" s="23" t="s">
        <v>15</v>
      </c>
      <c r="C140" s="24" t="s">
        <v>16</v>
      </c>
      <c r="D140" s="25">
        <v>0</v>
      </c>
      <c r="E140" s="25">
        <v>2</v>
      </c>
      <c r="F140" s="9">
        <f t="shared" si="0"/>
        <v>10305.569999999954</v>
      </c>
    </row>
    <row r="141" spans="1:6" ht="15" x14ac:dyDescent="0.25">
      <c r="A141" s="22" t="s">
        <v>114</v>
      </c>
      <c r="B141" s="23" t="s">
        <v>115</v>
      </c>
      <c r="C141" s="24" t="s">
        <v>11</v>
      </c>
      <c r="D141" s="25">
        <v>45833.33</v>
      </c>
      <c r="E141" s="25">
        <v>0</v>
      </c>
      <c r="F141" s="9">
        <f t="shared" si="0"/>
        <v>56138.899999999958</v>
      </c>
    </row>
    <row r="142" spans="1:6" ht="15" x14ac:dyDescent="0.25">
      <c r="A142" s="22" t="s">
        <v>116</v>
      </c>
      <c r="B142" s="23" t="s">
        <v>117</v>
      </c>
      <c r="C142" s="24" t="s">
        <v>118</v>
      </c>
      <c r="D142" s="25">
        <v>0</v>
      </c>
      <c r="E142" s="25">
        <v>95.04</v>
      </c>
      <c r="F142" s="9">
        <f t="shared" si="0"/>
        <v>56043.859999999957</v>
      </c>
    </row>
    <row r="143" spans="1:6" ht="15" x14ac:dyDescent="0.25">
      <c r="A143" s="22" t="s">
        <v>116</v>
      </c>
      <c r="B143" s="23" t="s">
        <v>15</v>
      </c>
      <c r="C143" s="24" t="s">
        <v>16</v>
      </c>
      <c r="D143" s="25">
        <v>0</v>
      </c>
      <c r="E143" s="25">
        <v>2</v>
      </c>
      <c r="F143" s="9">
        <f t="shared" si="0"/>
        <v>56041.859999999957</v>
      </c>
    </row>
    <row r="144" spans="1:6" ht="15" x14ac:dyDescent="0.25">
      <c r="A144" s="22" t="s">
        <v>116</v>
      </c>
      <c r="B144" s="23" t="s">
        <v>39</v>
      </c>
      <c r="C144" s="24" t="s">
        <v>40</v>
      </c>
      <c r="D144" s="25">
        <v>0</v>
      </c>
      <c r="E144" s="25">
        <v>286.91000000000003</v>
      </c>
      <c r="F144" s="9">
        <f t="shared" si="0"/>
        <v>55754.949999999953</v>
      </c>
    </row>
    <row r="145" spans="1:6" ht="15" x14ac:dyDescent="0.25">
      <c r="A145" s="22" t="s">
        <v>116</v>
      </c>
      <c r="B145" s="23" t="s">
        <v>15</v>
      </c>
      <c r="C145" s="24" t="s">
        <v>16</v>
      </c>
      <c r="D145" s="25">
        <v>0</v>
      </c>
      <c r="E145" s="25">
        <v>2</v>
      </c>
      <c r="F145" s="9">
        <f t="shared" si="0"/>
        <v>55752.949999999953</v>
      </c>
    </row>
    <row r="146" spans="1:6" ht="15" x14ac:dyDescent="0.25">
      <c r="A146" s="22" t="s">
        <v>116</v>
      </c>
      <c r="B146" s="23" t="s">
        <v>29</v>
      </c>
      <c r="C146" s="24" t="s">
        <v>30</v>
      </c>
      <c r="D146" s="25">
        <v>0</v>
      </c>
      <c r="E146" s="25">
        <v>450</v>
      </c>
      <c r="F146" s="9">
        <f t="shared" si="0"/>
        <v>55302.949999999953</v>
      </c>
    </row>
    <row r="147" spans="1:6" ht="15" x14ac:dyDescent="0.25">
      <c r="A147" s="22" t="s">
        <v>116</v>
      </c>
      <c r="B147" s="23" t="s">
        <v>15</v>
      </c>
      <c r="C147" s="24" t="s">
        <v>16</v>
      </c>
      <c r="D147" s="25">
        <v>0</v>
      </c>
      <c r="E147" s="25">
        <v>2</v>
      </c>
      <c r="F147" s="9">
        <f t="shared" si="0"/>
        <v>55300.949999999953</v>
      </c>
    </row>
    <row r="148" spans="1:6" ht="15" x14ac:dyDescent="0.25">
      <c r="A148" s="22" t="s">
        <v>116</v>
      </c>
      <c r="B148" s="23" t="s">
        <v>58</v>
      </c>
      <c r="C148" s="24" t="s">
        <v>59</v>
      </c>
      <c r="D148" s="25">
        <v>0</v>
      </c>
      <c r="E148" s="25">
        <v>35.5</v>
      </c>
      <c r="F148" s="9">
        <f t="shared" si="0"/>
        <v>55265.449999999953</v>
      </c>
    </row>
    <row r="149" spans="1:6" ht="15" x14ac:dyDescent="0.25">
      <c r="A149" s="22" t="s">
        <v>116</v>
      </c>
      <c r="B149" s="23" t="s">
        <v>15</v>
      </c>
      <c r="C149" s="24" t="s">
        <v>16</v>
      </c>
      <c r="D149" s="25">
        <v>0</v>
      </c>
      <c r="E149" s="25">
        <v>0.2</v>
      </c>
      <c r="F149" s="9">
        <f t="shared" si="0"/>
        <v>55265.249999999956</v>
      </c>
    </row>
    <row r="150" spans="1:6" ht="15" x14ac:dyDescent="0.25">
      <c r="A150" s="22" t="s">
        <v>119</v>
      </c>
      <c r="B150" s="23" t="s">
        <v>120</v>
      </c>
      <c r="C150" s="24" t="s">
        <v>105</v>
      </c>
      <c r="D150" s="25">
        <v>0</v>
      </c>
      <c r="E150" s="25">
        <v>15747.77</v>
      </c>
      <c r="F150" s="9">
        <f t="shared" si="0"/>
        <v>39517.479999999952</v>
      </c>
    </row>
    <row r="151" spans="1:6" ht="15" x14ac:dyDescent="0.25">
      <c r="A151" s="22" t="s">
        <v>119</v>
      </c>
      <c r="B151" s="23" t="s">
        <v>15</v>
      </c>
      <c r="C151" s="24" t="s">
        <v>16</v>
      </c>
      <c r="D151" s="25">
        <v>0</v>
      </c>
      <c r="E151" s="25">
        <v>1.59</v>
      </c>
      <c r="F151" s="9">
        <f t="shared" si="0"/>
        <v>39515.889999999956</v>
      </c>
    </row>
    <row r="152" spans="1:6" ht="15" x14ac:dyDescent="0.25">
      <c r="A152" s="22" t="s">
        <v>119</v>
      </c>
      <c r="B152" s="23" t="s">
        <v>121</v>
      </c>
      <c r="C152" s="24" t="s">
        <v>44</v>
      </c>
      <c r="D152" s="25">
        <v>0</v>
      </c>
      <c r="E152" s="25">
        <v>4274.58</v>
      </c>
      <c r="F152" s="9">
        <f t="shared" si="0"/>
        <v>35241.309999999954</v>
      </c>
    </row>
    <row r="153" spans="1:6" ht="15" x14ac:dyDescent="0.25">
      <c r="A153" s="22" t="s">
        <v>119</v>
      </c>
      <c r="B153" s="23" t="s">
        <v>15</v>
      </c>
      <c r="C153" s="24" t="s">
        <v>16</v>
      </c>
      <c r="D153" s="25">
        <v>0</v>
      </c>
      <c r="E153" s="25">
        <v>2</v>
      </c>
      <c r="F153" s="9">
        <f t="shared" si="0"/>
        <v>35239.309999999954</v>
      </c>
    </row>
    <row r="154" spans="1:6" ht="15" x14ac:dyDescent="0.25">
      <c r="A154" s="22" t="s">
        <v>122</v>
      </c>
      <c r="B154" s="23" t="s">
        <v>95</v>
      </c>
      <c r="C154" s="24" t="s">
        <v>52</v>
      </c>
      <c r="D154" s="25">
        <v>0</v>
      </c>
      <c r="E154" s="25">
        <v>5601.58</v>
      </c>
      <c r="F154" s="9">
        <f t="shared" si="0"/>
        <v>29637.729999999952</v>
      </c>
    </row>
    <row r="155" spans="1:6" ht="15" x14ac:dyDescent="0.25">
      <c r="A155" s="22" t="s">
        <v>122</v>
      </c>
      <c r="B155" s="23" t="s">
        <v>95</v>
      </c>
      <c r="C155" s="24" t="s">
        <v>52</v>
      </c>
      <c r="D155" s="25">
        <v>0</v>
      </c>
      <c r="E155" s="25">
        <v>1008.8</v>
      </c>
      <c r="F155" s="9">
        <f t="shared" si="0"/>
        <v>28628.929999999953</v>
      </c>
    </row>
    <row r="156" spans="1:6" ht="15" x14ac:dyDescent="0.25">
      <c r="A156" s="22" t="s">
        <v>122</v>
      </c>
      <c r="B156" s="23" t="s">
        <v>123</v>
      </c>
      <c r="C156" s="24" t="s">
        <v>16</v>
      </c>
      <c r="D156" s="25">
        <v>0</v>
      </c>
      <c r="E156" s="25">
        <v>10</v>
      </c>
      <c r="F156" s="9">
        <f t="shared" si="0"/>
        <v>28618.929999999953</v>
      </c>
    </row>
    <row r="157" spans="1:6" ht="15" x14ac:dyDescent="0.25">
      <c r="A157" s="26" t="s">
        <v>124</v>
      </c>
      <c r="B157" s="11" t="s">
        <v>71</v>
      </c>
      <c r="C157" s="12" t="s">
        <v>22</v>
      </c>
      <c r="D157" s="9">
        <v>0</v>
      </c>
      <c r="E157" s="9">
        <v>149.44</v>
      </c>
      <c r="F157" s="9">
        <f t="shared" si="0"/>
        <v>28469.489999999954</v>
      </c>
    </row>
    <row r="158" spans="1:6" ht="15" x14ac:dyDescent="0.25">
      <c r="A158" s="26" t="s">
        <v>124</v>
      </c>
      <c r="B158" s="11" t="s">
        <v>15</v>
      </c>
      <c r="C158" s="12" t="s">
        <v>16</v>
      </c>
      <c r="D158" s="9">
        <v>0</v>
      </c>
      <c r="E158" s="9">
        <v>2</v>
      </c>
      <c r="F158" s="9">
        <f t="shared" si="0"/>
        <v>28467.489999999954</v>
      </c>
    </row>
    <row r="159" spans="1:6" ht="15" x14ac:dyDescent="0.25">
      <c r="A159" s="26" t="s">
        <v>124</v>
      </c>
      <c r="B159" s="11" t="s">
        <v>87</v>
      </c>
      <c r="C159" s="12" t="s">
        <v>24</v>
      </c>
      <c r="D159" s="9">
        <v>0</v>
      </c>
      <c r="E159" s="9">
        <v>448</v>
      </c>
      <c r="F159" s="9">
        <f t="shared" si="0"/>
        <v>28019.489999999954</v>
      </c>
    </row>
    <row r="160" spans="1:6" ht="15" x14ac:dyDescent="0.25">
      <c r="A160" s="26" t="s">
        <v>124</v>
      </c>
      <c r="B160" s="11" t="s">
        <v>15</v>
      </c>
      <c r="C160" s="12" t="s">
        <v>16</v>
      </c>
      <c r="D160" s="9">
        <v>0</v>
      </c>
      <c r="E160" s="9">
        <v>2</v>
      </c>
      <c r="F160" s="9">
        <f t="shared" si="0"/>
        <v>28017.489999999954</v>
      </c>
    </row>
    <row r="161" spans="1:6" ht="15" x14ac:dyDescent="0.25">
      <c r="A161" s="26" t="s">
        <v>124</v>
      </c>
      <c r="B161" s="11" t="s">
        <v>125</v>
      </c>
      <c r="C161" s="12" t="s">
        <v>20</v>
      </c>
      <c r="D161" s="9">
        <v>0</v>
      </c>
      <c r="E161" s="9">
        <v>2541</v>
      </c>
      <c r="F161" s="9">
        <f t="shared" si="0"/>
        <v>25476.489999999954</v>
      </c>
    </row>
    <row r="162" spans="1:6" ht="15" x14ac:dyDescent="0.25">
      <c r="A162" s="26" t="s">
        <v>124</v>
      </c>
      <c r="B162" s="11" t="s">
        <v>15</v>
      </c>
      <c r="C162" s="12" t="s">
        <v>16</v>
      </c>
      <c r="D162" s="9">
        <v>0</v>
      </c>
      <c r="E162" s="9">
        <v>0.2</v>
      </c>
      <c r="F162" s="9">
        <f t="shared" si="0"/>
        <v>25476.289999999954</v>
      </c>
    </row>
    <row r="163" spans="1:6" ht="15" x14ac:dyDescent="0.25">
      <c r="A163" s="26" t="s">
        <v>126</v>
      </c>
      <c r="B163" s="11" t="s">
        <v>127</v>
      </c>
      <c r="C163" s="12" t="s">
        <v>11</v>
      </c>
      <c r="D163" s="9">
        <v>45833.33</v>
      </c>
      <c r="E163" s="9">
        <v>0</v>
      </c>
      <c r="F163" s="9">
        <f t="shared" si="0"/>
        <v>71309.619999999952</v>
      </c>
    </row>
    <row r="164" spans="1:6" ht="15" x14ac:dyDescent="0.25">
      <c r="A164" s="26" t="s">
        <v>128</v>
      </c>
      <c r="B164" s="11" t="s">
        <v>101</v>
      </c>
      <c r="C164" s="12" t="s">
        <v>35</v>
      </c>
      <c r="D164" s="9">
        <v>0</v>
      </c>
      <c r="E164" s="9">
        <v>270.41000000000003</v>
      </c>
      <c r="F164" s="9">
        <f t="shared" si="0"/>
        <v>71039.209999999948</v>
      </c>
    </row>
    <row r="165" spans="1:6" ht="15" x14ac:dyDescent="0.25">
      <c r="A165" s="26" t="s">
        <v>128</v>
      </c>
      <c r="B165" s="11" t="s">
        <v>34</v>
      </c>
      <c r="C165" s="12" t="s">
        <v>35</v>
      </c>
      <c r="D165" s="9">
        <v>0</v>
      </c>
      <c r="E165" s="9">
        <v>7005.09</v>
      </c>
      <c r="F165" s="9">
        <f t="shared" si="0"/>
        <v>64034.119999999952</v>
      </c>
    </row>
    <row r="166" spans="1:6" ht="15" x14ac:dyDescent="0.25">
      <c r="A166" s="26" t="s">
        <v>128</v>
      </c>
      <c r="B166" s="11" t="s">
        <v>73</v>
      </c>
      <c r="C166" s="12" t="s">
        <v>40</v>
      </c>
      <c r="D166" s="9">
        <v>0</v>
      </c>
      <c r="E166" s="9">
        <v>286.91000000000003</v>
      </c>
      <c r="F166" s="9">
        <f t="shared" si="0"/>
        <v>63747.209999999948</v>
      </c>
    </row>
    <row r="167" spans="1:6" ht="15" x14ac:dyDescent="0.25">
      <c r="A167" s="26" t="s">
        <v>128</v>
      </c>
      <c r="B167" s="11" t="s">
        <v>15</v>
      </c>
      <c r="C167" s="12" t="s">
        <v>16</v>
      </c>
      <c r="D167" s="9">
        <v>0</v>
      </c>
      <c r="E167" s="9">
        <v>2</v>
      </c>
      <c r="F167" s="9">
        <f t="shared" si="0"/>
        <v>63745.209999999948</v>
      </c>
    </row>
    <row r="168" spans="1:6" ht="15" x14ac:dyDescent="0.25">
      <c r="A168" s="26" t="s">
        <v>128</v>
      </c>
      <c r="B168" s="11" t="s">
        <v>129</v>
      </c>
      <c r="C168" s="12" t="s">
        <v>112</v>
      </c>
      <c r="D168" s="9">
        <v>0</v>
      </c>
      <c r="E168" s="9">
        <v>10.87</v>
      </c>
      <c r="F168" s="9">
        <f t="shared" si="0"/>
        <v>63734.339999999946</v>
      </c>
    </row>
    <row r="169" spans="1:6" ht="15" x14ac:dyDescent="0.25">
      <c r="A169" s="26" t="s">
        <v>128</v>
      </c>
      <c r="B169" s="11" t="s">
        <v>15</v>
      </c>
      <c r="C169" s="12" t="s">
        <v>16</v>
      </c>
      <c r="D169" s="9">
        <v>0</v>
      </c>
      <c r="E169" s="9">
        <v>2</v>
      </c>
      <c r="F169" s="9">
        <f t="shared" si="0"/>
        <v>63732.339999999946</v>
      </c>
    </row>
    <row r="170" spans="1:6" ht="15" x14ac:dyDescent="0.25">
      <c r="A170" s="26" t="s">
        <v>128</v>
      </c>
      <c r="B170" s="11" t="s">
        <v>89</v>
      </c>
      <c r="C170" s="12" t="s">
        <v>59</v>
      </c>
      <c r="D170" s="9">
        <v>0</v>
      </c>
      <c r="E170" s="9">
        <v>35.68</v>
      </c>
      <c r="F170" s="9">
        <f t="shared" si="0"/>
        <v>63696.659999999945</v>
      </c>
    </row>
    <row r="171" spans="1:6" ht="15" x14ac:dyDescent="0.25">
      <c r="A171" s="26" t="s">
        <v>128</v>
      </c>
      <c r="B171" s="11" t="s">
        <v>15</v>
      </c>
      <c r="C171" s="12" t="s">
        <v>16</v>
      </c>
      <c r="D171" s="9">
        <v>0</v>
      </c>
      <c r="E171" s="9">
        <v>0.2</v>
      </c>
      <c r="F171" s="9">
        <f t="shared" si="0"/>
        <v>63696.459999999948</v>
      </c>
    </row>
    <row r="172" spans="1:6" ht="15" x14ac:dyDescent="0.25">
      <c r="A172" s="26" t="s">
        <v>130</v>
      </c>
      <c r="B172" s="11" t="s">
        <v>131</v>
      </c>
      <c r="C172" s="12" t="s">
        <v>105</v>
      </c>
      <c r="D172" s="9">
        <v>0</v>
      </c>
      <c r="E172" s="9">
        <v>15466.89</v>
      </c>
      <c r="F172" s="9">
        <f t="shared" si="0"/>
        <v>48229.569999999949</v>
      </c>
    </row>
    <row r="173" spans="1:6" ht="15" x14ac:dyDescent="0.25">
      <c r="A173" s="26" t="s">
        <v>130</v>
      </c>
      <c r="B173" s="11" t="s">
        <v>15</v>
      </c>
      <c r="C173" s="12" t="s">
        <v>16</v>
      </c>
      <c r="D173" s="9">
        <v>0</v>
      </c>
      <c r="E173" s="9">
        <v>1.56</v>
      </c>
      <c r="F173" s="9">
        <f t="shared" si="0"/>
        <v>48228.009999999951</v>
      </c>
    </row>
    <row r="174" spans="1:6" ht="15" x14ac:dyDescent="0.25">
      <c r="A174" s="26" t="s">
        <v>130</v>
      </c>
      <c r="B174" s="11" t="s">
        <v>121</v>
      </c>
      <c r="C174" s="12" t="s">
        <v>44</v>
      </c>
      <c r="D174" s="9">
        <v>0</v>
      </c>
      <c r="E174" s="9">
        <v>2916.5</v>
      </c>
      <c r="F174" s="9">
        <f t="shared" si="0"/>
        <v>45311.509999999951</v>
      </c>
    </row>
    <row r="175" spans="1:6" ht="15" x14ac:dyDescent="0.25">
      <c r="A175" s="26" t="s">
        <v>130</v>
      </c>
      <c r="B175" s="11" t="s">
        <v>15</v>
      </c>
      <c r="C175" s="12" t="s">
        <v>16</v>
      </c>
      <c r="D175" s="9">
        <v>0</v>
      </c>
      <c r="E175" s="9">
        <v>2</v>
      </c>
      <c r="F175" s="9">
        <f t="shared" si="0"/>
        <v>45309.509999999951</v>
      </c>
    </row>
    <row r="176" spans="1:6" ht="15" x14ac:dyDescent="0.25">
      <c r="A176" s="26" t="s">
        <v>132</v>
      </c>
      <c r="B176" s="11" t="s">
        <v>133</v>
      </c>
      <c r="C176" s="12" t="s">
        <v>134</v>
      </c>
      <c r="D176" s="9">
        <v>0</v>
      </c>
      <c r="E176" s="9">
        <v>20.57</v>
      </c>
      <c r="F176" s="9">
        <f t="shared" si="0"/>
        <v>45288.939999999951</v>
      </c>
    </row>
    <row r="177" spans="1:6" ht="15" x14ac:dyDescent="0.25">
      <c r="A177" s="26" t="s">
        <v>132</v>
      </c>
      <c r="B177" s="11" t="s">
        <v>15</v>
      </c>
      <c r="C177" s="12" t="s">
        <v>16</v>
      </c>
      <c r="D177" s="9">
        <v>0</v>
      </c>
      <c r="E177" s="9">
        <v>0.2</v>
      </c>
      <c r="F177" s="9">
        <f t="shared" si="0"/>
        <v>45288.739999999954</v>
      </c>
    </row>
    <row r="178" spans="1:6" ht="15" x14ac:dyDescent="0.25">
      <c r="A178" s="26" t="s">
        <v>135</v>
      </c>
      <c r="B178" s="11" t="s">
        <v>136</v>
      </c>
      <c r="C178" s="12" t="s">
        <v>52</v>
      </c>
      <c r="D178" s="9">
        <v>0</v>
      </c>
      <c r="E178" s="9">
        <v>5601.58</v>
      </c>
      <c r="F178" s="9">
        <f t="shared" si="0"/>
        <v>39687.159999999953</v>
      </c>
    </row>
    <row r="179" spans="1:6" ht="15" x14ac:dyDescent="0.25">
      <c r="A179" s="26" t="s">
        <v>135</v>
      </c>
      <c r="B179" s="11" t="s">
        <v>136</v>
      </c>
      <c r="C179" s="12" t="s">
        <v>52</v>
      </c>
      <c r="D179" s="9">
        <v>0</v>
      </c>
      <c r="E179" s="9">
        <v>1008.8</v>
      </c>
      <c r="F179" s="9">
        <f t="shared" si="0"/>
        <v>38678.35999999995</v>
      </c>
    </row>
    <row r="180" spans="1:6" ht="15" x14ac:dyDescent="0.25">
      <c r="A180" s="26" t="s">
        <v>135</v>
      </c>
      <c r="B180" s="11" t="s">
        <v>123</v>
      </c>
      <c r="C180" s="12" t="s">
        <v>16</v>
      </c>
      <c r="D180" s="9">
        <v>0</v>
      </c>
      <c r="E180" s="9">
        <v>10</v>
      </c>
      <c r="F180" s="9">
        <f t="shared" si="0"/>
        <v>38668.35999999995</v>
      </c>
    </row>
    <row r="181" spans="1:6" ht="15" x14ac:dyDescent="0.25">
      <c r="A181" s="27">
        <v>44047</v>
      </c>
      <c r="B181" s="18" t="s">
        <v>137</v>
      </c>
      <c r="C181" s="28" t="s">
        <v>44</v>
      </c>
      <c r="D181" s="9">
        <v>0</v>
      </c>
      <c r="E181" s="29">
        <f>[1]Hoja1!G1567</f>
        <v>10.29</v>
      </c>
      <c r="F181" s="9">
        <f t="shared" si="0"/>
        <v>38658.069999999949</v>
      </c>
    </row>
    <row r="182" spans="1:6" ht="15" x14ac:dyDescent="0.25">
      <c r="A182" s="27">
        <v>44047</v>
      </c>
      <c r="B182" s="18" t="s">
        <v>15</v>
      </c>
      <c r="C182" s="28" t="s">
        <v>16</v>
      </c>
      <c r="D182" s="9">
        <v>0</v>
      </c>
      <c r="E182" s="29">
        <f>[1]Hoja1!G1568</f>
        <v>0.1</v>
      </c>
      <c r="F182" s="9">
        <f t="shared" si="0"/>
        <v>38657.96999999995</v>
      </c>
    </row>
    <row r="183" spans="1:6" ht="15" x14ac:dyDescent="0.25">
      <c r="A183" s="27">
        <v>44048</v>
      </c>
      <c r="B183" s="18" t="s">
        <v>138</v>
      </c>
      <c r="C183" s="28" t="s">
        <v>139</v>
      </c>
      <c r="D183" s="9">
        <v>0</v>
      </c>
      <c r="E183" s="29">
        <f>[1]Hoja1!G1569</f>
        <v>237.67</v>
      </c>
      <c r="F183" s="9">
        <f t="shared" si="0"/>
        <v>38420.299999999952</v>
      </c>
    </row>
    <row r="184" spans="1:6" ht="15" x14ac:dyDescent="0.25">
      <c r="A184" s="27">
        <v>44048</v>
      </c>
      <c r="B184" s="18" t="s">
        <v>15</v>
      </c>
      <c r="C184" s="28" t="s">
        <v>16</v>
      </c>
      <c r="D184" s="9">
        <v>0</v>
      </c>
      <c r="E184" s="29">
        <f>[1]Hoja1!G1570</f>
        <v>0.4</v>
      </c>
      <c r="F184" s="9">
        <f t="shared" si="0"/>
        <v>38419.899999999951</v>
      </c>
    </row>
    <row r="185" spans="1:6" ht="15" x14ac:dyDescent="0.25">
      <c r="A185" s="27">
        <v>44069</v>
      </c>
      <c r="B185" s="18" t="s">
        <v>140</v>
      </c>
      <c r="C185" s="28" t="s">
        <v>20</v>
      </c>
      <c r="D185" s="9">
        <v>0</v>
      </c>
      <c r="E185" s="29">
        <f>[1]Hoja1!G1571</f>
        <v>847</v>
      </c>
      <c r="F185" s="9">
        <f t="shared" si="0"/>
        <v>37572.899999999951</v>
      </c>
    </row>
    <row r="186" spans="1:6" ht="15" x14ac:dyDescent="0.25">
      <c r="A186" s="27">
        <v>44069</v>
      </c>
      <c r="B186" s="18" t="s">
        <v>71</v>
      </c>
      <c r="C186" s="28" t="s">
        <v>22</v>
      </c>
      <c r="D186" s="9">
        <v>0</v>
      </c>
      <c r="E186" s="29">
        <f>[1]Hoja1!G1572</f>
        <v>149.44</v>
      </c>
      <c r="F186" s="9">
        <f t="shared" si="0"/>
        <v>37423.459999999948</v>
      </c>
    </row>
    <row r="187" spans="1:6" ht="15" x14ac:dyDescent="0.25">
      <c r="A187" s="27">
        <v>44069</v>
      </c>
      <c r="B187" s="18" t="s">
        <v>87</v>
      </c>
      <c r="C187" s="28" t="s">
        <v>24</v>
      </c>
      <c r="D187" s="9">
        <v>0</v>
      </c>
      <c r="E187" s="29">
        <f>[1]Hoja1!G1573</f>
        <v>448</v>
      </c>
      <c r="F187" s="9">
        <f t="shared" si="0"/>
        <v>36975.459999999948</v>
      </c>
    </row>
    <row r="188" spans="1:6" ht="15" x14ac:dyDescent="0.25">
      <c r="A188" s="27">
        <v>44069</v>
      </c>
      <c r="B188" s="18" t="s">
        <v>73</v>
      </c>
      <c r="C188" s="28" t="s">
        <v>40</v>
      </c>
      <c r="D188" s="9">
        <v>0</v>
      </c>
      <c r="E188" s="29">
        <f>[1]Hoja1!G1574</f>
        <v>286.91000000000003</v>
      </c>
      <c r="F188" s="9">
        <f t="shared" si="0"/>
        <v>36688.549999999945</v>
      </c>
    </row>
    <row r="189" spans="1:6" ht="15" x14ac:dyDescent="0.25">
      <c r="A189" s="27">
        <v>44069</v>
      </c>
      <c r="B189" s="18" t="s">
        <v>141</v>
      </c>
      <c r="C189" s="28" t="s">
        <v>59</v>
      </c>
      <c r="D189" s="9">
        <v>0</v>
      </c>
      <c r="E189" s="29">
        <f>[1]Hoja1!G1575</f>
        <v>50.52</v>
      </c>
      <c r="F189" s="9">
        <f t="shared" si="0"/>
        <v>36638.029999999948</v>
      </c>
    </row>
    <row r="190" spans="1:6" ht="15" x14ac:dyDescent="0.25">
      <c r="A190" s="27">
        <v>44069</v>
      </c>
      <c r="B190" s="18" t="s">
        <v>15</v>
      </c>
      <c r="C190" s="28" t="s">
        <v>16</v>
      </c>
      <c r="D190" s="9">
        <v>0</v>
      </c>
      <c r="E190" s="29">
        <f>[1]Hoja1!G1576</f>
        <v>0.4</v>
      </c>
      <c r="F190" s="9">
        <f t="shared" si="0"/>
        <v>36637.629999999946</v>
      </c>
    </row>
    <row r="191" spans="1:6" ht="15" x14ac:dyDescent="0.25">
      <c r="A191" s="27">
        <v>44069</v>
      </c>
      <c r="B191" s="18" t="s">
        <v>15</v>
      </c>
      <c r="C191" s="28" t="s">
        <v>16</v>
      </c>
      <c r="D191" s="9">
        <v>0</v>
      </c>
      <c r="E191" s="29">
        <f>[1]Hoja1!G1577</f>
        <v>2</v>
      </c>
      <c r="F191" s="9">
        <f t="shared" si="0"/>
        <v>36635.629999999946</v>
      </c>
    </row>
    <row r="192" spans="1:6" ht="15" x14ac:dyDescent="0.25">
      <c r="A192" s="27">
        <v>44069</v>
      </c>
      <c r="B192" s="18" t="s">
        <v>15</v>
      </c>
      <c r="C192" s="28" t="s">
        <v>16</v>
      </c>
      <c r="D192" s="9">
        <v>0</v>
      </c>
      <c r="E192" s="29">
        <f>[1]Hoja1!G1578</f>
        <v>2</v>
      </c>
      <c r="F192" s="9">
        <f t="shared" si="0"/>
        <v>36633.629999999946</v>
      </c>
    </row>
    <row r="193" spans="1:6" ht="15" x14ac:dyDescent="0.25">
      <c r="A193" s="27">
        <v>44069</v>
      </c>
      <c r="B193" s="18" t="s">
        <v>142</v>
      </c>
      <c r="C193" s="28" t="s">
        <v>118</v>
      </c>
      <c r="D193" s="9">
        <v>0</v>
      </c>
      <c r="E193" s="29">
        <f>[1]Hoja1!G1579</f>
        <v>121.44</v>
      </c>
      <c r="F193" s="9">
        <f t="shared" si="0"/>
        <v>36512.189999999944</v>
      </c>
    </row>
    <row r="194" spans="1:6" ht="15" x14ac:dyDescent="0.25">
      <c r="A194" s="27">
        <v>44069</v>
      </c>
      <c r="B194" s="18" t="s">
        <v>15</v>
      </c>
      <c r="C194" s="28" t="s">
        <v>16</v>
      </c>
      <c r="D194" s="9">
        <v>0</v>
      </c>
      <c r="E194" s="29">
        <f>[1]Hoja1!G1580</f>
        <v>2</v>
      </c>
      <c r="F194" s="9">
        <f t="shared" si="0"/>
        <v>36510.189999999944</v>
      </c>
    </row>
    <row r="195" spans="1:6" ht="15" x14ac:dyDescent="0.25">
      <c r="A195" s="27">
        <v>44069</v>
      </c>
      <c r="B195" s="18" t="s">
        <v>15</v>
      </c>
      <c r="C195" s="28" t="s">
        <v>16</v>
      </c>
      <c r="D195" s="9">
        <v>0</v>
      </c>
      <c r="E195" s="29">
        <f>[1]Hoja1!G1581</f>
        <v>2</v>
      </c>
      <c r="F195" s="9">
        <f t="shared" si="0"/>
        <v>36508.189999999944</v>
      </c>
    </row>
    <row r="196" spans="1:6" ht="15" x14ac:dyDescent="0.25">
      <c r="A196" s="27">
        <v>44070</v>
      </c>
      <c r="B196" s="18" t="s">
        <v>143</v>
      </c>
      <c r="C196" s="28" t="s">
        <v>44</v>
      </c>
      <c r="D196" s="9">
        <v>0</v>
      </c>
      <c r="E196" s="29">
        <f>[1]Hoja1!G1582</f>
        <v>2916.5</v>
      </c>
      <c r="F196" s="9">
        <f t="shared" si="0"/>
        <v>33591.689999999944</v>
      </c>
    </row>
    <row r="197" spans="1:6" ht="15" x14ac:dyDescent="0.25">
      <c r="A197" s="27">
        <v>44070</v>
      </c>
      <c r="B197" s="18" t="s">
        <v>15</v>
      </c>
      <c r="C197" s="28" t="s">
        <v>16</v>
      </c>
      <c r="D197" s="9">
        <v>0</v>
      </c>
      <c r="E197" s="29">
        <f>[1]Hoja1!G1583</f>
        <v>2</v>
      </c>
      <c r="F197" s="9">
        <f t="shared" si="0"/>
        <v>33589.689999999944</v>
      </c>
    </row>
    <row r="198" spans="1:6" ht="15" x14ac:dyDescent="0.25">
      <c r="A198" s="27">
        <v>44070</v>
      </c>
      <c r="B198" s="18" t="s">
        <v>144</v>
      </c>
      <c r="C198" s="28" t="s">
        <v>105</v>
      </c>
      <c r="D198" s="9">
        <v>0</v>
      </c>
      <c r="E198" s="29">
        <f>[1]Hoja1!G1584</f>
        <v>15747.77</v>
      </c>
      <c r="F198" s="9">
        <f t="shared" si="0"/>
        <v>17841.919999999944</v>
      </c>
    </row>
    <row r="199" spans="1:6" ht="15" x14ac:dyDescent="0.25">
      <c r="A199" s="27">
        <v>44070</v>
      </c>
      <c r="B199" s="18" t="s">
        <v>15</v>
      </c>
      <c r="C199" s="28" t="s">
        <v>16</v>
      </c>
      <c r="D199" s="9">
        <v>0</v>
      </c>
      <c r="E199" s="29">
        <f>[1]Hoja1!G1585</f>
        <v>1.59</v>
      </c>
      <c r="F199" s="9">
        <f t="shared" si="0"/>
        <v>17840.329999999944</v>
      </c>
    </row>
    <row r="200" spans="1:6" ht="15" x14ac:dyDescent="0.25">
      <c r="A200" s="27">
        <v>44074</v>
      </c>
      <c r="B200" s="18" t="s">
        <v>145</v>
      </c>
      <c r="C200" s="28" t="s">
        <v>52</v>
      </c>
      <c r="D200" s="9">
        <v>0</v>
      </c>
      <c r="E200" s="29">
        <f>[1]Hoja1!G1586</f>
        <v>1008.8</v>
      </c>
      <c r="F200" s="9">
        <f t="shared" si="0"/>
        <v>16831.529999999944</v>
      </c>
    </row>
    <row r="201" spans="1:6" ht="15" x14ac:dyDescent="0.25">
      <c r="A201" s="27">
        <v>44074</v>
      </c>
      <c r="B201" s="18" t="s">
        <v>145</v>
      </c>
      <c r="C201" s="28" t="s">
        <v>52</v>
      </c>
      <c r="D201" s="9">
        <v>0</v>
      </c>
      <c r="E201" s="29">
        <f>[1]Hoja1!G1587</f>
        <v>5551.96</v>
      </c>
      <c r="F201" s="9">
        <f t="shared" si="0"/>
        <v>11279.569999999945</v>
      </c>
    </row>
    <row r="202" spans="1:6" ht="15" x14ac:dyDescent="0.25">
      <c r="A202" s="27">
        <v>44074</v>
      </c>
      <c r="B202" s="18" t="s">
        <v>15</v>
      </c>
      <c r="C202" s="28" t="s">
        <v>16</v>
      </c>
      <c r="D202" s="9">
        <v>0</v>
      </c>
      <c r="E202" s="29">
        <f>[1]Hoja1!G1588</f>
        <v>10</v>
      </c>
      <c r="F202" s="9">
        <f t="shared" si="0"/>
        <v>11269.569999999945</v>
      </c>
    </row>
    <row r="203" spans="1:6" ht="15" x14ac:dyDescent="0.25">
      <c r="A203" s="27">
        <v>44078</v>
      </c>
      <c r="B203" s="11" t="s">
        <v>146</v>
      </c>
      <c r="C203" s="28" t="s">
        <v>24</v>
      </c>
      <c r="D203" s="30">
        <v>0</v>
      </c>
      <c r="E203" s="29">
        <v>185</v>
      </c>
      <c r="F203" s="9">
        <f t="shared" si="0"/>
        <v>11084.569999999945</v>
      </c>
    </row>
    <row r="204" spans="1:6" ht="15" x14ac:dyDescent="0.25">
      <c r="A204" s="27">
        <v>44078</v>
      </c>
      <c r="B204" s="11" t="s">
        <v>15</v>
      </c>
      <c r="C204" s="28" t="s">
        <v>16</v>
      </c>
      <c r="D204" s="30">
        <v>0</v>
      </c>
      <c r="E204" s="29">
        <v>2</v>
      </c>
      <c r="F204" s="9">
        <f t="shared" si="0"/>
        <v>11082.569999999945</v>
      </c>
    </row>
    <row r="205" spans="1:6" ht="15" x14ac:dyDescent="0.25">
      <c r="A205" s="27">
        <v>44078</v>
      </c>
      <c r="B205" s="11" t="s">
        <v>147</v>
      </c>
      <c r="C205" s="28" t="s">
        <v>24</v>
      </c>
      <c r="D205" s="30">
        <v>0</v>
      </c>
      <c r="E205" s="29">
        <v>448</v>
      </c>
      <c r="F205" s="9">
        <f t="shared" si="0"/>
        <v>10634.569999999945</v>
      </c>
    </row>
    <row r="206" spans="1:6" ht="15" x14ac:dyDescent="0.25">
      <c r="A206" s="27">
        <v>44078</v>
      </c>
      <c r="B206" s="11" t="s">
        <v>15</v>
      </c>
      <c r="C206" s="28" t="s">
        <v>16</v>
      </c>
      <c r="D206" s="30">
        <v>0</v>
      </c>
      <c r="E206" s="29">
        <v>2</v>
      </c>
      <c r="F206" s="9">
        <f t="shared" si="0"/>
        <v>10632.569999999945</v>
      </c>
    </row>
    <row r="207" spans="1:6" ht="15" x14ac:dyDescent="0.25">
      <c r="A207" s="27">
        <v>44078</v>
      </c>
      <c r="B207" s="11" t="s">
        <v>148</v>
      </c>
      <c r="C207" s="28" t="s">
        <v>24</v>
      </c>
      <c r="D207" s="30">
        <v>0</v>
      </c>
      <c r="E207" s="29">
        <v>1260</v>
      </c>
      <c r="F207" s="9">
        <f t="shared" si="0"/>
        <v>9372.5699999999451</v>
      </c>
    </row>
    <row r="208" spans="1:6" ht="15" x14ac:dyDescent="0.25">
      <c r="A208" s="27">
        <v>44078</v>
      </c>
      <c r="B208" s="11" t="s">
        <v>15</v>
      </c>
      <c r="C208" s="28" t="s">
        <v>16</v>
      </c>
      <c r="D208" s="30">
        <v>0</v>
      </c>
      <c r="E208" s="29">
        <v>2</v>
      </c>
      <c r="F208" s="9">
        <f t="shared" si="0"/>
        <v>9370.5699999999451</v>
      </c>
    </row>
    <row r="209" spans="1:6" ht="15" x14ac:dyDescent="0.25">
      <c r="A209" s="27">
        <v>44090</v>
      </c>
      <c r="B209" s="11" t="s">
        <v>149</v>
      </c>
      <c r="C209" s="28" t="s">
        <v>22</v>
      </c>
      <c r="D209" s="30">
        <v>0</v>
      </c>
      <c r="E209" s="29">
        <v>149.44</v>
      </c>
      <c r="F209" s="9">
        <f t="shared" si="0"/>
        <v>9221.1299999999446</v>
      </c>
    </row>
    <row r="210" spans="1:6" ht="15" x14ac:dyDescent="0.25">
      <c r="A210" s="27">
        <v>44090</v>
      </c>
      <c r="B210" s="11" t="s">
        <v>15</v>
      </c>
      <c r="C210" s="28" t="s">
        <v>16</v>
      </c>
      <c r="D210" s="30">
        <v>0</v>
      </c>
      <c r="E210" s="29">
        <v>2</v>
      </c>
      <c r="F210" s="9">
        <f t="shared" si="0"/>
        <v>9219.1299999999446</v>
      </c>
    </row>
    <row r="211" spans="1:6" ht="15" x14ac:dyDescent="0.25">
      <c r="A211" s="27">
        <v>44090</v>
      </c>
      <c r="B211" s="11" t="s">
        <v>150</v>
      </c>
      <c r="C211" s="28" t="s">
        <v>24</v>
      </c>
      <c r="D211" s="30">
        <v>0</v>
      </c>
      <c r="E211" s="29">
        <v>490</v>
      </c>
      <c r="F211" s="9">
        <f t="shared" si="0"/>
        <v>8729.1299999999446</v>
      </c>
    </row>
    <row r="212" spans="1:6" ht="15" x14ac:dyDescent="0.25">
      <c r="A212" s="27">
        <v>44090</v>
      </c>
      <c r="B212" s="11" t="s">
        <v>15</v>
      </c>
      <c r="C212" s="28" t="s">
        <v>16</v>
      </c>
      <c r="D212" s="30">
        <v>0</v>
      </c>
      <c r="E212" s="29">
        <v>2</v>
      </c>
      <c r="F212" s="9">
        <f t="shared" si="0"/>
        <v>8727.1299999999446</v>
      </c>
    </row>
    <row r="213" spans="1:6" ht="15" x14ac:dyDescent="0.25">
      <c r="A213" s="27">
        <v>44090</v>
      </c>
      <c r="B213" s="11" t="s">
        <v>151</v>
      </c>
      <c r="C213" s="28" t="s">
        <v>40</v>
      </c>
      <c r="D213" s="30">
        <v>0</v>
      </c>
      <c r="E213" s="29">
        <v>286.91000000000003</v>
      </c>
      <c r="F213" s="9">
        <f t="shared" si="0"/>
        <v>8440.2199999999448</v>
      </c>
    </row>
    <row r="214" spans="1:6" ht="15" x14ac:dyDescent="0.25">
      <c r="A214" s="27">
        <v>44090</v>
      </c>
      <c r="B214" s="11" t="s">
        <v>15</v>
      </c>
      <c r="C214" s="28" t="s">
        <v>16</v>
      </c>
      <c r="D214" s="30">
        <v>0</v>
      </c>
      <c r="E214" s="29">
        <v>2</v>
      </c>
      <c r="F214" s="9">
        <f t="shared" si="0"/>
        <v>8438.2199999999448</v>
      </c>
    </row>
    <row r="215" spans="1:6" ht="15" x14ac:dyDescent="0.25">
      <c r="A215" s="27">
        <v>44090</v>
      </c>
      <c r="B215" s="11" t="s">
        <v>152</v>
      </c>
      <c r="C215" s="28" t="s">
        <v>30</v>
      </c>
      <c r="D215" s="30">
        <v>0</v>
      </c>
      <c r="E215" s="29">
        <v>450</v>
      </c>
      <c r="F215" s="9">
        <f t="shared" si="0"/>
        <v>7988.2199999999448</v>
      </c>
    </row>
    <row r="216" spans="1:6" ht="15" x14ac:dyDescent="0.25">
      <c r="A216" s="27">
        <v>44090</v>
      </c>
      <c r="B216" s="11" t="s">
        <v>15</v>
      </c>
      <c r="C216" s="28" t="s">
        <v>16</v>
      </c>
      <c r="D216" s="30">
        <v>0</v>
      </c>
      <c r="E216" s="29">
        <v>2</v>
      </c>
      <c r="F216" s="9">
        <f t="shared" si="0"/>
        <v>7986.2199999999448</v>
      </c>
    </row>
    <row r="217" spans="1:6" ht="15" x14ac:dyDescent="0.25">
      <c r="A217" s="27">
        <v>44098</v>
      </c>
      <c r="B217" s="11" t="s">
        <v>153</v>
      </c>
      <c r="C217" s="28" t="s">
        <v>59</v>
      </c>
      <c r="D217" s="31">
        <v>0</v>
      </c>
      <c r="E217" s="32">
        <v>38.950000000000003</v>
      </c>
      <c r="F217" s="9">
        <f t="shared" si="0"/>
        <v>7947.269999999945</v>
      </c>
    </row>
    <row r="218" spans="1:6" ht="15" x14ac:dyDescent="0.25">
      <c r="A218" s="27">
        <v>44098</v>
      </c>
      <c r="B218" s="20" t="s">
        <v>15</v>
      </c>
      <c r="C218" s="28" t="s">
        <v>16</v>
      </c>
      <c r="D218" s="31">
        <v>0</v>
      </c>
      <c r="E218" s="19">
        <v>0.2</v>
      </c>
      <c r="F218" s="9">
        <f t="shared" si="0"/>
        <v>7947.0699999999451</v>
      </c>
    </row>
    <row r="219" spans="1:6" ht="15" x14ac:dyDescent="0.25">
      <c r="A219" s="27">
        <v>44098</v>
      </c>
      <c r="B219" s="20" t="s">
        <v>154</v>
      </c>
      <c r="C219" s="28" t="s">
        <v>155</v>
      </c>
      <c r="D219" s="31">
        <v>0</v>
      </c>
      <c r="E219" s="19">
        <v>137.82</v>
      </c>
      <c r="F219" s="9">
        <f t="shared" si="0"/>
        <v>7809.2499999999454</v>
      </c>
    </row>
    <row r="220" spans="1:6" ht="15" x14ac:dyDescent="0.25">
      <c r="A220" s="27">
        <v>44098</v>
      </c>
      <c r="B220" s="11" t="s">
        <v>15</v>
      </c>
      <c r="C220" s="28" t="s">
        <v>16</v>
      </c>
      <c r="D220" s="31">
        <v>0</v>
      </c>
      <c r="E220" s="19">
        <v>0.1</v>
      </c>
      <c r="F220" s="9">
        <f t="shared" si="0"/>
        <v>7809.1499999999451</v>
      </c>
    </row>
    <row r="221" spans="1:6" ht="15" x14ac:dyDescent="0.25">
      <c r="A221" s="27">
        <v>44102</v>
      </c>
      <c r="B221" s="11" t="s">
        <v>156</v>
      </c>
      <c r="C221" s="28" t="s">
        <v>11</v>
      </c>
      <c r="D221" s="33">
        <v>45833.33</v>
      </c>
      <c r="E221" s="19">
        <v>0</v>
      </c>
      <c r="F221" s="9">
        <f t="shared" si="0"/>
        <v>53642.479999999945</v>
      </c>
    </row>
    <row r="222" spans="1:6" ht="15" x14ac:dyDescent="0.25">
      <c r="A222" s="27">
        <v>44102</v>
      </c>
      <c r="B222" s="11" t="s">
        <v>156</v>
      </c>
      <c r="C222" s="28" t="s">
        <v>11</v>
      </c>
      <c r="D222" s="33">
        <v>45833.33</v>
      </c>
      <c r="E222" s="19">
        <v>0</v>
      </c>
      <c r="F222" s="9">
        <f t="shared" si="0"/>
        <v>99475.809999999939</v>
      </c>
    </row>
    <row r="223" spans="1:6" ht="15" x14ac:dyDescent="0.25">
      <c r="A223" s="27">
        <v>44102</v>
      </c>
      <c r="B223" s="11" t="s">
        <v>157</v>
      </c>
      <c r="C223" s="28" t="s">
        <v>105</v>
      </c>
      <c r="D223" s="31">
        <v>0</v>
      </c>
      <c r="E223" s="19">
        <v>16438.599999999999</v>
      </c>
      <c r="F223" s="9">
        <f t="shared" si="0"/>
        <v>83037.209999999934</v>
      </c>
    </row>
    <row r="224" spans="1:6" ht="15" x14ac:dyDescent="0.25">
      <c r="A224" s="27">
        <v>44102</v>
      </c>
      <c r="B224" s="20" t="s">
        <v>15</v>
      </c>
      <c r="C224" s="28" t="s">
        <v>16</v>
      </c>
      <c r="D224" s="31">
        <v>0</v>
      </c>
      <c r="E224" s="19">
        <v>1.66</v>
      </c>
      <c r="F224" s="9">
        <f t="shared" si="0"/>
        <v>83035.54999999993</v>
      </c>
    </row>
    <row r="225" spans="1:6" ht="15" x14ac:dyDescent="0.25">
      <c r="A225" s="27">
        <v>44102</v>
      </c>
      <c r="B225" s="20" t="s">
        <v>158</v>
      </c>
      <c r="C225" s="28" t="s">
        <v>44</v>
      </c>
      <c r="D225" s="31">
        <v>0</v>
      </c>
      <c r="E225" s="19">
        <v>2916.5</v>
      </c>
      <c r="F225" s="9">
        <f t="shared" si="0"/>
        <v>80119.04999999993</v>
      </c>
    </row>
    <row r="226" spans="1:6" ht="15" x14ac:dyDescent="0.25">
      <c r="A226" s="27">
        <v>44102</v>
      </c>
      <c r="B226" s="20" t="s">
        <v>15</v>
      </c>
      <c r="C226" s="28" t="s">
        <v>16</v>
      </c>
      <c r="D226" s="31">
        <v>0</v>
      </c>
      <c r="E226" s="19">
        <v>2</v>
      </c>
      <c r="F226" s="9">
        <f t="shared" si="0"/>
        <v>80117.04999999993</v>
      </c>
    </row>
    <row r="227" spans="1:6" ht="15" x14ac:dyDescent="0.25">
      <c r="A227" s="27">
        <v>44104</v>
      </c>
      <c r="B227" s="20" t="s">
        <v>145</v>
      </c>
      <c r="C227" s="28" t="s">
        <v>52</v>
      </c>
      <c r="D227" s="31">
        <v>0</v>
      </c>
      <c r="E227" s="19">
        <v>743.8</v>
      </c>
      <c r="F227" s="9">
        <f t="shared" si="0"/>
        <v>79373.249999999927</v>
      </c>
    </row>
    <row r="228" spans="1:6" ht="15" x14ac:dyDescent="0.25">
      <c r="A228" s="27">
        <v>44104</v>
      </c>
      <c r="B228" s="20" t="s">
        <v>145</v>
      </c>
      <c r="C228" s="28" t="s">
        <v>52</v>
      </c>
      <c r="D228" s="31">
        <v>0</v>
      </c>
      <c r="E228" s="19">
        <v>4806.58</v>
      </c>
      <c r="F228" s="9">
        <f t="shared" si="0"/>
        <v>74566.669999999925</v>
      </c>
    </row>
    <row r="229" spans="1:6" ht="15" x14ac:dyDescent="0.25">
      <c r="A229" s="27">
        <v>44104</v>
      </c>
      <c r="B229" s="20" t="s">
        <v>159</v>
      </c>
      <c r="C229" s="28" t="s">
        <v>16</v>
      </c>
      <c r="D229" s="31">
        <v>0</v>
      </c>
      <c r="E229" s="19">
        <v>10</v>
      </c>
      <c r="F229" s="9">
        <f t="shared" si="0"/>
        <v>74556.669999999925</v>
      </c>
    </row>
    <row r="230" spans="1:6" ht="15" x14ac:dyDescent="0.25">
      <c r="A230" s="27">
        <v>44105</v>
      </c>
      <c r="B230" s="20" t="s">
        <v>160</v>
      </c>
      <c r="C230" s="20" t="s">
        <v>161</v>
      </c>
      <c r="D230" s="20">
        <v>0</v>
      </c>
      <c r="E230" s="20">
        <v>265</v>
      </c>
      <c r="F230" s="9">
        <f t="shared" si="0"/>
        <v>74291.669999999925</v>
      </c>
    </row>
    <row r="231" spans="1:6" ht="15" x14ac:dyDescent="0.25">
      <c r="A231" s="27">
        <v>44105</v>
      </c>
      <c r="B231" s="20" t="s">
        <v>160</v>
      </c>
      <c r="C231" s="20" t="s">
        <v>161</v>
      </c>
      <c r="D231" s="20">
        <v>0</v>
      </c>
      <c r="E231" s="20">
        <v>265</v>
      </c>
      <c r="F231" s="9">
        <f t="shared" si="0"/>
        <v>74026.669999999925</v>
      </c>
    </row>
    <row r="232" spans="1:6" ht="15" x14ac:dyDescent="0.25">
      <c r="A232" s="27">
        <v>44105</v>
      </c>
      <c r="B232" s="20" t="s">
        <v>160</v>
      </c>
      <c r="C232" s="20" t="s">
        <v>161</v>
      </c>
      <c r="D232" s="20">
        <v>0</v>
      </c>
      <c r="E232" s="20">
        <v>265</v>
      </c>
      <c r="F232" s="9">
        <f t="shared" si="0"/>
        <v>73761.669999999925</v>
      </c>
    </row>
    <row r="233" spans="1:6" ht="15" x14ac:dyDescent="0.25">
      <c r="A233" s="27">
        <v>44105</v>
      </c>
      <c r="B233" s="20" t="s">
        <v>160</v>
      </c>
      <c r="C233" s="20" t="s">
        <v>161</v>
      </c>
      <c r="D233" s="20">
        <v>0</v>
      </c>
      <c r="E233" s="20">
        <v>265</v>
      </c>
      <c r="F233" s="9">
        <f t="shared" si="0"/>
        <v>73496.669999999925</v>
      </c>
    </row>
    <row r="234" spans="1:6" ht="15" x14ac:dyDescent="0.25">
      <c r="A234" s="27">
        <v>44109</v>
      </c>
      <c r="B234" s="20" t="s">
        <v>162</v>
      </c>
      <c r="C234" s="20" t="s">
        <v>163</v>
      </c>
      <c r="D234" s="20">
        <v>0</v>
      </c>
      <c r="E234" s="29">
        <v>1522.18</v>
      </c>
      <c r="F234" s="9">
        <f t="shared" si="0"/>
        <v>71974.489999999932</v>
      </c>
    </row>
    <row r="235" spans="1:6" ht="15" x14ac:dyDescent="0.25">
      <c r="A235" s="27">
        <v>44109</v>
      </c>
      <c r="B235" s="20" t="s">
        <v>15</v>
      </c>
      <c r="C235" s="20" t="s">
        <v>16</v>
      </c>
      <c r="D235" s="20">
        <v>0</v>
      </c>
      <c r="E235" s="29">
        <v>0.2</v>
      </c>
      <c r="F235" s="9">
        <f t="shared" si="0"/>
        <v>71974.289999999935</v>
      </c>
    </row>
    <row r="236" spans="1:6" ht="15" x14ac:dyDescent="0.25">
      <c r="A236" s="27">
        <v>44109</v>
      </c>
      <c r="B236" s="20" t="s">
        <v>149</v>
      </c>
      <c r="C236" s="20" t="s">
        <v>22</v>
      </c>
      <c r="D236" s="20">
        <v>0</v>
      </c>
      <c r="E236" s="29">
        <v>149.44</v>
      </c>
      <c r="F236" s="9">
        <f t="shared" si="0"/>
        <v>71824.849999999933</v>
      </c>
    </row>
    <row r="237" spans="1:6" ht="15" x14ac:dyDescent="0.25">
      <c r="A237" s="27">
        <v>44109</v>
      </c>
      <c r="B237" s="20" t="s">
        <v>15</v>
      </c>
      <c r="C237" s="20" t="s">
        <v>16</v>
      </c>
      <c r="D237" s="20">
        <v>0</v>
      </c>
      <c r="E237" s="29">
        <v>2</v>
      </c>
      <c r="F237" s="9">
        <f t="shared" si="0"/>
        <v>71822.849999999933</v>
      </c>
    </row>
    <row r="238" spans="1:6" ht="15" x14ac:dyDescent="0.25">
      <c r="A238" s="27">
        <v>44109</v>
      </c>
      <c r="B238" s="20" t="s">
        <v>164</v>
      </c>
      <c r="C238" s="20" t="s">
        <v>32</v>
      </c>
      <c r="D238" s="20">
        <v>0</v>
      </c>
      <c r="E238" s="29">
        <v>771.42</v>
      </c>
      <c r="F238" s="9">
        <f t="shared" si="0"/>
        <v>71051.429999999935</v>
      </c>
    </row>
    <row r="239" spans="1:6" ht="15" x14ac:dyDescent="0.25">
      <c r="A239" s="27">
        <v>44109</v>
      </c>
      <c r="B239" s="20" t="s">
        <v>164</v>
      </c>
      <c r="C239" s="20" t="s">
        <v>32</v>
      </c>
      <c r="D239" s="20">
        <v>0</v>
      </c>
      <c r="E239" s="29">
        <v>943.72</v>
      </c>
      <c r="F239" s="9">
        <f t="shared" si="0"/>
        <v>70107.709999999934</v>
      </c>
    </row>
    <row r="240" spans="1:6" ht="15" x14ac:dyDescent="0.25">
      <c r="A240" s="27">
        <v>44123</v>
      </c>
      <c r="B240" s="20" t="s">
        <v>165</v>
      </c>
      <c r="C240" s="20" t="s">
        <v>166</v>
      </c>
      <c r="D240" s="20">
        <v>0</v>
      </c>
      <c r="E240" s="29">
        <v>550.19000000000005</v>
      </c>
      <c r="F240" s="9">
        <f t="shared" si="0"/>
        <v>69557.519999999931</v>
      </c>
    </row>
    <row r="241" spans="1:6" ht="15" x14ac:dyDescent="0.25">
      <c r="A241" s="27">
        <v>44124</v>
      </c>
      <c r="B241" s="20" t="s">
        <v>167</v>
      </c>
      <c r="C241" s="20" t="s">
        <v>35</v>
      </c>
      <c r="D241" s="20">
        <v>0</v>
      </c>
      <c r="E241" s="29">
        <v>711.93</v>
      </c>
      <c r="F241" s="9">
        <f t="shared" si="0"/>
        <v>68845.589999999938</v>
      </c>
    </row>
    <row r="242" spans="1:6" ht="15" x14ac:dyDescent="0.25">
      <c r="A242" s="27">
        <v>44124</v>
      </c>
      <c r="B242" s="20" t="s">
        <v>168</v>
      </c>
      <c r="C242" s="20" t="s">
        <v>35</v>
      </c>
      <c r="D242" s="20">
        <v>0</v>
      </c>
      <c r="E242" s="29">
        <v>6924.82</v>
      </c>
      <c r="F242" s="9">
        <f t="shared" si="0"/>
        <v>61920.769999999939</v>
      </c>
    </row>
    <row r="243" spans="1:6" ht="15" x14ac:dyDescent="0.25">
      <c r="A243" s="27">
        <v>44125</v>
      </c>
      <c r="B243" s="20" t="s">
        <v>169</v>
      </c>
      <c r="C243" s="20" t="s">
        <v>59</v>
      </c>
      <c r="D243" s="20">
        <v>0</v>
      </c>
      <c r="E243" s="29">
        <v>44.27</v>
      </c>
      <c r="F243" s="9">
        <f t="shared" si="0"/>
        <v>61876.499999999942</v>
      </c>
    </row>
    <row r="244" spans="1:6" ht="15" x14ac:dyDescent="0.25">
      <c r="A244" s="27">
        <v>44125</v>
      </c>
      <c r="B244" s="20" t="s">
        <v>15</v>
      </c>
      <c r="C244" s="20" t="s">
        <v>16</v>
      </c>
      <c r="D244" s="20">
        <v>0</v>
      </c>
      <c r="E244" s="29">
        <v>0.2</v>
      </c>
      <c r="F244" s="9">
        <f t="shared" si="0"/>
        <v>61876.299999999945</v>
      </c>
    </row>
    <row r="245" spans="1:6" ht="15" x14ac:dyDescent="0.25">
      <c r="A245" s="27">
        <v>44125</v>
      </c>
      <c r="B245" s="20" t="s">
        <v>147</v>
      </c>
      <c r="C245" s="20" t="s">
        <v>24</v>
      </c>
      <c r="D245" s="20">
        <v>0</v>
      </c>
      <c r="E245" s="29">
        <v>448</v>
      </c>
      <c r="F245" s="9">
        <f t="shared" si="0"/>
        <v>61428.299999999945</v>
      </c>
    </row>
    <row r="246" spans="1:6" ht="15" x14ac:dyDescent="0.25">
      <c r="A246" s="27">
        <v>44125</v>
      </c>
      <c r="B246" s="20" t="s">
        <v>15</v>
      </c>
      <c r="C246" s="20" t="s">
        <v>16</v>
      </c>
      <c r="D246" s="20">
        <v>0</v>
      </c>
      <c r="E246" s="29">
        <v>2</v>
      </c>
      <c r="F246" s="9">
        <f t="shared" si="0"/>
        <v>61426.299999999945</v>
      </c>
    </row>
    <row r="247" spans="1:6" ht="15" x14ac:dyDescent="0.25">
      <c r="A247" s="27">
        <v>44125</v>
      </c>
      <c r="B247" s="20" t="s">
        <v>151</v>
      </c>
      <c r="C247" s="20" t="s">
        <v>40</v>
      </c>
      <c r="D247" s="20">
        <v>0</v>
      </c>
      <c r="E247" s="29">
        <v>286.91000000000003</v>
      </c>
      <c r="F247" s="9">
        <f t="shared" si="0"/>
        <v>61139.389999999941</v>
      </c>
    </row>
    <row r="248" spans="1:6" ht="15" x14ac:dyDescent="0.25">
      <c r="A248" s="27">
        <v>44125</v>
      </c>
      <c r="B248" s="20" t="s">
        <v>15</v>
      </c>
      <c r="C248" s="20" t="s">
        <v>16</v>
      </c>
      <c r="D248" s="20">
        <v>0</v>
      </c>
      <c r="E248" s="29">
        <v>2</v>
      </c>
      <c r="F248" s="9">
        <f t="shared" si="0"/>
        <v>61137.389999999941</v>
      </c>
    </row>
    <row r="249" spans="1:6" ht="15" x14ac:dyDescent="0.25">
      <c r="A249" s="27">
        <v>44132</v>
      </c>
      <c r="B249" s="20" t="s">
        <v>170</v>
      </c>
      <c r="C249" s="20" t="s">
        <v>105</v>
      </c>
      <c r="D249" s="20">
        <v>0</v>
      </c>
      <c r="E249" s="29">
        <v>11705.16</v>
      </c>
      <c r="F249" s="9">
        <f t="shared" si="0"/>
        <v>49432.229999999938</v>
      </c>
    </row>
    <row r="250" spans="1:6" ht="15" x14ac:dyDescent="0.25">
      <c r="A250" s="27">
        <v>44132</v>
      </c>
      <c r="B250" s="20" t="s">
        <v>15</v>
      </c>
      <c r="C250" s="20" t="s">
        <v>16</v>
      </c>
      <c r="D250" s="20">
        <v>0</v>
      </c>
      <c r="E250" s="29">
        <v>1.17</v>
      </c>
      <c r="F250" s="9">
        <f t="shared" si="0"/>
        <v>49431.059999999939</v>
      </c>
    </row>
    <row r="251" spans="1:6" ht="15" x14ac:dyDescent="0.25">
      <c r="A251" s="27">
        <v>44132</v>
      </c>
      <c r="B251" s="20" t="s">
        <v>170</v>
      </c>
      <c r="C251" s="20" t="s">
        <v>44</v>
      </c>
      <c r="D251" s="20">
        <v>0</v>
      </c>
      <c r="E251" s="29">
        <v>2916.5</v>
      </c>
      <c r="F251" s="9">
        <f t="shared" si="0"/>
        <v>46514.559999999939</v>
      </c>
    </row>
    <row r="252" spans="1:6" ht="15" x14ac:dyDescent="0.25">
      <c r="A252" s="27">
        <v>44132</v>
      </c>
      <c r="B252" s="20" t="s">
        <v>15</v>
      </c>
      <c r="C252" s="20" t="s">
        <v>16</v>
      </c>
      <c r="D252" s="20">
        <v>0</v>
      </c>
      <c r="E252" s="29">
        <v>2</v>
      </c>
      <c r="F252" s="9">
        <f t="shared" si="0"/>
        <v>46512.559999999939</v>
      </c>
    </row>
    <row r="253" spans="1:6" ht="15" x14ac:dyDescent="0.25">
      <c r="A253" s="27">
        <v>44133</v>
      </c>
      <c r="B253" s="20" t="s">
        <v>171</v>
      </c>
      <c r="C253" s="20" t="s">
        <v>22</v>
      </c>
      <c r="D253" s="20">
        <v>165.58</v>
      </c>
      <c r="E253" s="29">
        <v>0</v>
      </c>
      <c r="F253" s="9">
        <f t="shared" si="0"/>
        <v>46678.139999999941</v>
      </c>
    </row>
    <row r="254" spans="1:6" ht="15" x14ac:dyDescent="0.25">
      <c r="A254" s="27">
        <v>44134</v>
      </c>
      <c r="B254" s="20" t="s">
        <v>172</v>
      </c>
      <c r="C254" s="20" t="s">
        <v>52</v>
      </c>
      <c r="D254" s="20">
        <v>0</v>
      </c>
      <c r="E254" s="29">
        <v>1008.8</v>
      </c>
      <c r="F254" s="9">
        <f t="shared" si="0"/>
        <v>45669.339999999938</v>
      </c>
    </row>
    <row r="255" spans="1:6" ht="15" x14ac:dyDescent="0.25">
      <c r="A255" s="27">
        <v>44134</v>
      </c>
      <c r="B255" s="20" t="s">
        <v>145</v>
      </c>
      <c r="C255" s="20" t="s">
        <v>52</v>
      </c>
      <c r="D255" s="20">
        <v>0</v>
      </c>
      <c r="E255" s="29">
        <v>308.52</v>
      </c>
      <c r="F255" s="9">
        <f t="shared" si="0"/>
        <v>45360.819999999942</v>
      </c>
    </row>
    <row r="256" spans="1:6" ht="15" x14ac:dyDescent="0.25">
      <c r="A256" s="27">
        <v>44134</v>
      </c>
      <c r="B256" s="20" t="s">
        <v>145</v>
      </c>
      <c r="C256" s="20" t="s">
        <v>52</v>
      </c>
      <c r="D256" s="20">
        <v>0</v>
      </c>
      <c r="E256" s="29">
        <v>5601.58</v>
      </c>
      <c r="F256" s="9">
        <f t="shared" si="0"/>
        <v>39759.23999999994</v>
      </c>
    </row>
    <row r="257" spans="1:6" ht="15" x14ac:dyDescent="0.25">
      <c r="A257" s="27">
        <v>44135</v>
      </c>
      <c r="B257" s="20" t="s">
        <v>96</v>
      </c>
      <c r="C257" s="20" t="s">
        <v>16</v>
      </c>
      <c r="D257" s="20">
        <v>0</v>
      </c>
      <c r="E257" s="29">
        <v>10</v>
      </c>
      <c r="F257" s="9">
        <f t="shared" si="0"/>
        <v>39749.23999999994</v>
      </c>
    </row>
    <row r="258" spans="1:6" ht="15" x14ac:dyDescent="0.25">
      <c r="A258" s="27">
        <v>44148</v>
      </c>
      <c r="B258" s="20" t="s">
        <v>149</v>
      </c>
      <c r="C258" s="20" t="s">
        <v>22</v>
      </c>
      <c r="D258" s="20">
        <v>0</v>
      </c>
      <c r="E258" s="29">
        <v>149.44</v>
      </c>
      <c r="F258" s="9">
        <f t="shared" si="0"/>
        <v>39599.799999999937</v>
      </c>
    </row>
    <row r="259" spans="1:6" ht="15" x14ac:dyDescent="0.25">
      <c r="A259" s="27">
        <v>44148</v>
      </c>
      <c r="B259" s="20" t="s">
        <v>15</v>
      </c>
      <c r="C259" s="20" t="s">
        <v>16</v>
      </c>
      <c r="D259" s="20">
        <v>0</v>
      </c>
      <c r="E259" s="29">
        <v>2</v>
      </c>
      <c r="F259" s="9">
        <f t="shared" si="0"/>
        <v>39597.799999999937</v>
      </c>
    </row>
    <row r="260" spans="1:6" ht="15" x14ac:dyDescent="0.25">
      <c r="A260" s="27">
        <v>44148</v>
      </c>
      <c r="B260" s="20" t="s">
        <v>147</v>
      </c>
      <c r="C260" s="20" t="s">
        <v>24</v>
      </c>
      <c r="D260" s="20">
        <v>0</v>
      </c>
      <c r="E260" s="29">
        <v>448</v>
      </c>
      <c r="F260" s="9">
        <f t="shared" si="0"/>
        <v>39149.799999999937</v>
      </c>
    </row>
    <row r="261" spans="1:6" ht="15" x14ac:dyDescent="0.25">
      <c r="A261" s="27">
        <v>44148</v>
      </c>
      <c r="B261" s="20" t="s">
        <v>15</v>
      </c>
      <c r="C261" s="20" t="s">
        <v>16</v>
      </c>
      <c r="D261" s="20">
        <v>0</v>
      </c>
      <c r="E261" s="29">
        <v>2</v>
      </c>
      <c r="F261" s="9">
        <f t="shared" si="0"/>
        <v>39147.799999999937</v>
      </c>
    </row>
    <row r="262" spans="1:6" ht="15" x14ac:dyDescent="0.25">
      <c r="A262" s="27">
        <v>44148</v>
      </c>
      <c r="B262" s="20" t="s">
        <v>173</v>
      </c>
      <c r="C262" s="20" t="s">
        <v>11</v>
      </c>
      <c r="D262" s="29">
        <v>45833.33</v>
      </c>
      <c r="E262" s="29">
        <v>0</v>
      </c>
      <c r="F262" s="9">
        <f t="shared" si="0"/>
        <v>84981.129999999946</v>
      </c>
    </row>
    <row r="263" spans="1:6" ht="15" x14ac:dyDescent="0.25">
      <c r="A263" s="27">
        <v>44151</v>
      </c>
      <c r="B263" s="20" t="s">
        <v>174</v>
      </c>
      <c r="C263" s="20" t="s">
        <v>11</v>
      </c>
      <c r="D263" s="29">
        <v>45833.33</v>
      </c>
      <c r="E263" s="29">
        <v>0</v>
      </c>
      <c r="F263" s="9">
        <f t="shared" si="0"/>
        <v>130814.45999999995</v>
      </c>
    </row>
    <row r="264" spans="1:6" ht="15" x14ac:dyDescent="0.25">
      <c r="A264" s="27">
        <v>44159</v>
      </c>
      <c r="B264" s="20" t="s">
        <v>151</v>
      </c>
      <c r="C264" s="20" t="s">
        <v>40</v>
      </c>
      <c r="D264" s="20">
        <v>0</v>
      </c>
      <c r="E264" s="29">
        <v>286.91000000000003</v>
      </c>
      <c r="F264" s="9">
        <f t="shared" si="0"/>
        <v>130527.54999999994</v>
      </c>
    </row>
    <row r="265" spans="1:6" ht="15" x14ac:dyDescent="0.25">
      <c r="A265" s="27">
        <v>44159</v>
      </c>
      <c r="B265" s="20" t="s">
        <v>15</v>
      </c>
      <c r="C265" s="20" t="s">
        <v>16</v>
      </c>
      <c r="D265" s="20">
        <v>0</v>
      </c>
      <c r="E265" s="29">
        <v>2</v>
      </c>
      <c r="F265" s="9">
        <f t="shared" si="0"/>
        <v>130525.54999999994</v>
      </c>
    </row>
    <row r="266" spans="1:6" ht="15" x14ac:dyDescent="0.25">
      <c r="A266" s="27">
        <v>44159</v>
      </c>
      <c r="B266" s="20" t="s">
        <v>175</v>
      </c>
      <c r="C266" s="20" t="s">
        <v>24</v>
      </c>
      <c r="D266" s="20">
        <v>0</v>
      </c>
      <c r="E266" s="29">
        <v>8.4600000000000009</v>
      </c>
      <c r="F266" s="9">
        <f t="shared" si="0"/>
        <v>130517.08999999994</v>
      </c>
    </row>
    <row r="267" spans="1:6" ht="15" x14ac:dyDescent="0.25">
      <c r="A267" s="27">
        <v>44159</v>
      </c>
      <c r="B267" s="20" t="s">
        <v>15</v>
      </c>
      <c r="C267" s="20" t="s">
        <v>16</v>
      </c>
      <c r="D267" s="20">
        <v>0</v>
      </c>
      <c r="E267" s="29">
        <v>2</v>
      </c>
      <c r="F267" s="9">
        <f t="shared" si="0"/>
        <v>130515.08999999994</v>
      </c>
    </row>
    <row r="268" spans="1:6" ht="15" x14ac:dyDescent="0.25">
      <c r="A268" s="27">
        <v>44159</v>
      </c>
      <c r="B268" s="20" t="s">
        <v>153</v>
      </c>
      <c r="C268" s="20" t="s">
        <v>59</v>
      </c>
      <c r="D268" s="20">
        <v>0</v>
      </c>
      <c r="E268" s="29">
        <v>44.96</v>
      </c>
      <c r="F268" s="9">
        <f t="shared" si="0"/>
        <v>130470.12999999993</v>
      </c>
    </row>
    <row r="269" spans="1:6" ht="15" x14ac:dyDescent="0.25">
      <c r="A269" s="27">
        <v>44159</v>
      </c>
      <c r="B269" s="20" t="s">
        <v>15</v>
      </c>
      <c r="C269" s="20" t="s">
        <v>16</v>
      </c>
      <c r="D269" s="20">
        <v>0</v>
      </c>
      <c r="E269" s="29">
        <v>0.2</v>
      </c>
      <c r="F269" s="9">
        <f t="shared" si="0"/>
        <v>130469.92999999993</v>
      </c>
    </row>
    <row r="270" spans="1:6" ht="15" x14ac:dyDescent="0.25">
      <c r="A270" s="27">
        <v>44160</v>
      </c>
      <c r="B270" s="20" t="s">
        <v>176</v>
      </c>
      <c r="C270" s="20" t="s">
        <v>11</v>
      </c>
      <c r="D270" s="20">
        <v>0</v>
      </c>
      <c r="E270" s="29">
        <v>1000</v>
      </c>
      <c r="F270" s="9">
        <f t="shared" si="0"/>
        <v>129469.92999999993</v>
      </c>
    </row>
    <row r="271" spans="1:6" ht="15" x14ac:dyDescent="0.25">
      <c r="A271" s="27">
        <v>44160</v>
      </c>
      <c r="B271" s="20" t="s">
        <v>176</v>
      </c>
      <c r="C271" s="20" t="s">
        <v>11</v>
      </c>
      <c r="D271" s="20">
        <v>0</v>
      </c>
      <c r="E271" s="29">
        <v>500</v>
      </c>
      <c r="F271" s="9">
        <f t="shared" si="0"/>
        <v>128969.92999999993</v>
      </c>
    </row>
    <row r="272" spans="1:6" ht="15" x14ac:dyDescent="0.25">
      <c r="A272" s="27">
        <v>44161</v>
      </c>
      <c r="B272" s="20" t="s">
        <v>177</v>
      </c>
      <c r="C272" s="20" t="s">
        <v>105</v>
      </c>
      <c r="D272" s="20">
        <v>0</v>
      </c>
      <c r="E272" s="29">
        <v>11732.84</v>
      </c>
      <c r="F272" s="9">
        <f t="shared" si="0"/>
        <v>117237.08999999994</v>
      </c>
    </row>
    <row r="273" spans="1:6" ht="15" x14ac:dyDescent="0.25">
      <c r="A273" s="27">
        <v>44161</v>
      </c>
      <c r="B273" s="20" t="s">
        <v>15</v>
      </c>
      <c r="C273" s="20" t="s">
        <v>16</v>
      </c>
      <c r="D273" s="20">
        <v>0</v>
      </c>
      <c r="E273" s="29">
        <v>1.18</v>
      </c>
      <c r="F273" s="9">
        <f t="shared" si="0"/>
        <v>117235.90999999995</v>
      </c>
    </row>
    <row r="274" spans="1:6" ht="15" x14ac:dyDescent="0.25">
      <c r="A274" s="27">
        <v>44161</v>
      </c>
      <c r="B274" s="20" t="s">
        <v>178</v>
      </c>
      <c r="C274" s="20" t="s">
        <v>44</v>
      </c>
      <c r="D274" s="20">
        <v>0</v>
      </c>
      <c r="E274" s="29">
        <v>2916.5</v>
      </c>
      <c r="F274" s="9">
        <f t="shared" si="0"/>
        <v>114319.40999999995</v>
      </c>
    </row>
    <row r="275" spans="1:6" ht="15" x14ac:dyDescent="0.25">
      <c r="A275" s="27">
        <v>44161</v>
      </c>
      <c r="B275" s="20" t="s">
        <v>15</v>
      </c>
      <c r="C275" s="20" t="s">
        <v>16</v>
      </c>
      <c r="D275" s="20">
        <v>0</v>
      </c>
      <c r="E275" s="29">
        <v>2</v>
      </c>
      <c r="F275" s="9">
        <f t="shared" si="0"/>
        <v>114317.40999999995</v>
      </c>
    </row>
    <row r="276" spans="1:6" ht="15" x14ac:dyDescent="0.25">
      <c r="A276" s="27">
        <v>44161</v>
      </c>
      <c r="B276" s="20" t="s">
        <v>145</v>
      </c>
      <c r="C276" s="20" t="s">
        <v>52</v>
      </c>
      <c r="D276" s="20">
        <v>0</v>
      </c>
      <c r="E276" s="29">
        <v>4625.12</v>
      </c>
      <c r="F276" s="9">
        <f t="shared" si="0"/>
        <v>109692.28999999995</v>
      </c>
    </row>
    <row r="277" spans="1:6" ht="15" x14ac:dyDescent="0.25">
      <c r="A277" s="27">
        <v>44165</v>
      </c>
      <c r="B277" s="20" t="s">
        <v>145</v>
      </c>
      <c r="C277" s="20" t="s">
        <v>52</v>
      </c>
      <c r="D277" s="20">
        <v>0</v>
      </c>
      <c r="E277" s="29">
        <v>1008.8</v>
      </c>
      <c r="F277" s="9">
        <f t="shared" si="0"/>
        <v>108683.48999999995</v>
      </c>
    </row>
    <row r="278" spans="1:6" ht="15" x14ac:dyDescent="0.25">
      <c r="A278" s="27">
        <v>44165</v>
      </c>
      <c r="B278" s="20" t="s">
        <v>96</v>
      </c>
      <c r="C278" s="20" t="s">
        <v>16</v>
      </c>
      <c r="D278" s="20">
        <v>0</v>
      </c>
      <c r="E278" s="29">
        <v>10</v>
      </c>
      <c r="F278" s="9">
        <f t="shared" si="0"/>
        <v>108673.48999999995</v>
      </c>
    </row>
    <row r="279" spans="1:6" ht="15" x14ac:dyDescent="0.25">
      <c r="A279" s="27">
        <v>44172</v>
      </c>
      <c r="B279" s="20" t="s">
        <v>207</v>
      </c>
      <c r="C279" s="20" t="s">
        <v>24</v>
      </c>
      <c r="D279" s="35"/>
      <c r="E279" s="58">
        <v>448</v>
      </c>
      <c r="F279" s="9">
        <f t="shared" si="0"/>
        <v>108225.48999999995</v>
      </c>
    </row>
    <row r="280" spans="1:6" ht="15" x14ac:dyDescent="0.25">
      <c r="A280" s="27">
        <v>44172</v>
      </c>
      <c r="B280" s="20" t="s">
        <v>15</v>
      </c>
      <c r="C280" s="20" t="s">
        <v>16</v>
      </c>
      <c r="E280" s="58">
        <v>2</v>
      </c>
      <c r="F280" s="9">
        <f t="shared" ref="F280:F304" si="1">F279+D280-E280</f>
        <v>108223.48999999995</v>
      </c>
    </row>
    <row r="281" spans="1:6" ht="15" x14ac:dyDescent="0.25">
      <c r="A281" s="27">
        <v>44172</v>
      </c>
      <c r="B281" s="20" t="s">
        <v>206</v>
      </c>
      <c r="C281" s="20" t="s">
        <v>22</v>
      </c>
      <c r="E281" s="58">
        <v>149.44</v>
      </c>
      <c r="F281" s="9">
        <f t="shared" si="1"/>
        <v>108074.04999999994</v>
      </c>
    </row>
    <row r="282" spans="1:6" ht="15" x14ac:dyDescent="0.25">
      <c r="A282" s="27">
        <v>44172</v>
      </c>
      <c r="B282" s="20" t="s">
        <v>15</v>
      </c>
      <c r="C282" s="20" t="s">
        <v>16</v>
      </c>
      <c r="E282" s="58">
        <v>2</v>
      </c>
      <c r="F282" s="9">
        <f t="shared" si="1"/>
        <v>108072.04999999994</v>
      </c>
    </row>
    <row r="283" spans="1:6" ht="15" x14ac:dyDescent="0.25">
      <c r="A283" s="27">
        <v>44174</v>
      </c>
      <c r="B283" s="20" t="s">
        <v>204</v>
      </c>
      <c r="C283" s="20" t="s">
        <v>11</v>
      </c>
      <c r="D283" s="29">
        <v>30.84</v>
      </c>
      <c r="E283" s="58">
        <v>0</v>
      </c>
      <c r="F283" s="9">
        <f t="shared" si="1"/>
        <v>108102.88999999994</v>
      </c>
    </row>
    <row r="284" spans="1:6" ht="15" x14ac:dyDescent="0.25">
      <c r="A284" s="27">
        <v>44182</v>
      </c>
      <c r="B284" s="20" t="s">
        <v>205</v>
      </c>
      <c r="C284" s="20" t="s">
        <v>40</v>
      </c>
      <c r="E284" s="58">
        <v>286.91000000000003</v>
      </c>
      <c r="F284" s="9">
        <f t="shared" si="1"/>
        <v>107815.97999999994</v>
      </c>
    </row>
    <row r="285" spans="1:6" ht="15" x14ac:dyDescent="0.25">
      <c r="A285" s="27">
        <v>44182</v>
      </c>
      <c r="B285" s="20" t="s">
        <v>15</v>
      </c>
      <c r="C285" s="20" t="s">
        <v>16</v>
      </c>
      <c r="E285" s="58">
        <v>2</v>
      </c>
      <c r="F285" s="9">
        <f t="shared" si="1"/>
        <v>107813.97999999994</v>
      </c>
    </row>
    <row r="286" spans="1:6" ht="15" x14ac:dyDescent="0.25">
      <c r="A286" s="27">
        <v>44182</v>
      </c>
      <c r="B286" s="20" t="s">
        <v>196</v>
      </c>
      <c r="C286" s="20" t="s">
        <v>197</v>
      </c>
      <c r="E286" s="58">
        <v>200.86</v>
      </c>
      <c r="F286" s="9">
        <f t="shared" si="1"/>
        <v>107613.11999999994</v>
      </c>
    </row>
    <row r="287" spans="1:6" ht="15" x14ac:dyDescent="0.25">
      <c r="A287" s="27">
        <v>44182</v>
      </c>
      <c r="B287" s="20" t="s">
        <v>15</v>
      </c>
      <c r="C287" s="20" t="s">
        <v>16</v>
      </c>
      <c r="E287" s="58">
        <v>2</v>
      </c>
      <c r="F287" s="9">
        <f t="shared" si="1"/>
        <v>107611.11999999994</v>
      </c>
    </row>
    <row r="288" spans="1:6" ht="15" x14ac:dyDescent="0.25">
      <c r="A288" s="27">
        <v>44182</v>
      </c>
      <c r="B288" s="20" t="s">
        <v>203</v>
      </c>
      <c r="C288" s="20" t="s">
        <v>30</v>
      </c>
      <c r="E288" s="58">
        <v>450</v>
      </c>
      <c r="F288" s="9">
        <f t="shared" si="1"/>
        <v>107161.11999999994</v>
      </c>
    </row>
    <row r="289" spans="1:6" ht="15" x14ac:dyDescent="0.25">
      <c r="A289" s="27">
        <v>44182</v>
      </c>
      <c r="B289" s="20" t="s">
        <v>15</v>
      </c>
      <c r="C289" s="20" t="s">
        <v>16</v>
      </c>
      <c r="E289" s="58">
        <v>2</v>
      </c>
      <c r="F289" s="9">
        <f t="shared" si="1"/>
        <v>107159.11999999994</v>
      </c>
    </row>
    <row r="290" spans="1:6" ht="15" x14ac:dyDescent="0.25">
      <c r="A290" s="27">
        <v>44182</v>
      </c>
      <c r="B290" s="20" t="s">
        <v>202</v>
      </c>
      <c r="C290" s="20" t="s">
        <v>59</v>
      </c>
      <c r="E290" s="58">
        <v>40.68</v>
      </c>
      <c r="F290" s="9">
        <f t="shared" si="1"/>
        <v>107118.43999999994</v>
      </c>
    </row>
    <row r="291" spans="1:6" ht="15" x14ac:dyDescent="0.25">
      <c r="A291" s="27">
        <v>44182</v>
      </c>
      <c r="B291" s="20" t="s">
        <v>15</v>
      </c>
      <c r="C291" s="20" t="s">
        <v>16</v>
      </c>
      <c r="E291" s="58">
        <v>0.2</v>
      </c>
      <c r="F291" s="9">
        <f t="shared" si="1"/>
        <v>107118.23999999995</v>
      </c>
    </row>
    <row r="292" spans="1:6" ht="15" x14ac:dyDescent="0.25">
      <c r="A292" s="27">
        <v>44183</v>
      </c>
      <c r="B292" s="20" t="s">
        <v>201</v>
      </c>
      <c r="C292" s="20" t="s">
        <v>32</v>
      </c>
      <c r="E292" s="58">
        <v>981.24</v>
      </c>
      <c r="F292" s="9">
        <f t="shared" si="1"/>
        <v>106136.99999999994</v>
      </c>
    </row>
    <row r="293" spans="1:6" ht="15" x14ac:dyDescent="0.25">
      <c r="A293" s="27">
        <v>44183</v>
      </c>
      <c r="B293" s="20" t="s">
        <v>200</v>
      </c>
      <c r="C293" s="20" t="s">
        <v>105</v>
      </c>
      <c r="E293" s="59">
        <v>11937.54</v>
      </c>
      <c r="F293" s="9">
        <f t="shared" si="1"/>
        <v>94199.459999999934</v>
      </c>
    </row>
    <row r="294" spans="1:6" ht="15" x14ac:dyDescent="0.25">
      <c r="A294" s="27">
        <v>44183</v>
      </c>
      <c r="B294" s="20" t="s">
        <v>15</v>
      </c>
      <c r="C294" s="20" t="s">
        <v>16</v>
      </c>
      <c r="E294" s="59">
        <v>1.2</v>
      </c>
      <c r="F294" s="9">
        <f t="shared" si="1"/>
        <v>94198.259999999937</v>
      </c>
    </row>
    <row r="295" spans="1:6" ht="15" x14ac:dyDescent="0.25">
      <c r="A295" s="27">
        <v>44183</v>
      </c>
      <c r="B295" s="20" t="s">
        <v>200</v>
      </c>
      <c r="C295" s="20" t="s">
        <v>44</v>
      </c>
      <c r="E295" s="59">
        <v>4350.46</v>
      </c>
      <c r="F295" s="9">
        <f t="shared" si="1"/>
        <v>89847.79999999993</v>
      </c>
    </row>
    <row r="296" spans="1:6" ht="15" x14ac:dyDescent="0.25">
      <c r="A296" s="27">
        <v>44183</v>
      </c>
      <c r="B296" s="20" t="s">
        <v>15</v>
      </c>
      <c r="C296" s="20" t="s">
        <v>16</v>
      </c>
      <c r="E296" s="59">
        <v>2</v>
      </c>
      <c r="F296" s="9">
        <f t="shared" si="1"/>
        <v>89845.79999999993</v>
      </c>
    </row>
    <row r="297" spans="1:6" ht="15" x14ac:dyDescent="0.25">
      <c r="A297" s="27">
        <v>44187</v>
      </c>
      <c r="B297" s="20" t="s">
        <v>199</v>
      </c>
      <c r="C297" s="20" t="s">
        <v>105</v>
      </c>
      <c r="E297" s="59">
        <v>2762.21</v>
      </c>
      <c r="F297" s="9">
        <f t="shared" si="1"/>
        <v>87083.589999999924</v>
      </c>
    </row>
    <row r="298" spans="1:6" ht="15" x14ac:dyDescent="0.25">
      <c r="A298" s="27">
        <v>44187</v>
      </c>
      <c r="B298" s="20" t="s">
        <v>15</v>
      </c>
      <c r="C298" s="20" t="s">
        <v>16</v>
      </c>
      <c r="E298" s="59">
        <v>0.7</v>
      </c>
      <c r="F298" s="9">
        <f t="shared" si="1"/>
        <v>87082.889999999927</v>
      </c>
    </row>
    <row r="299" spans="1:6" ht="15" x14ac:dyDescent="0.25">
      <c r="A299" s="27">
        <v>44187</v>
      </c>
      <c r="B299" s="20" t="s">
        <v>199</v>
      </c>
      <c r="C299" s="20" t="s">
        <v>44</v>
      </c>
      <c r="E299" s="59">
        <v>508.41</v>
      </c>
      <c r="F299" s="9">
        <f t="shared" si="1"/>
        <v>86574.479999999923</v>
      </c>
    </row>
    <row r="300" spans="1:6" ht="15" x14ac:dyDescent="0.25">
      <c r="A300" s="27">
        <v>44187</v>
      </c>
      <c r="B300" s="20" t="s">
        <v>15</v>
      </c>
      <c r="C300" s="20" t="s">
        <v>16</v>
      </c>
      <c r="E300" s="59">
        <v>2</v>
      </c>
      <c r="F300" s="9">
        <f t="shared" si="1"/>
        <v>86572.479999999923</v>
      </c>
    </row>
    <row r="301" spans="1:6" ht="15" x14ac:dyDescent="0.25">
      <c r="A301" s="27">
        <v>44195</v>
      </c>
      <c r="B301" s="20" t="s">
        <v>198</v>
      </c>
      <c r="C301" s="20" t="s">
        <v>11</v>
      </c>
      <c r="D301" s="59">
        <v>20000</v>
      </c>
      <c r="E301" s="59">
        <v>0</v>
      </c>
      <c r="F301" s="9">
        <f t="shared" si="1"/>
        <v>106572.47999999992</v>
      </c>
    </row>
    <row r="302" spans="1:6" ht="15" x14ac:dyDescent="0.25">
      <c r="A302" s="27">
        <v>44196</v>
      </c>
      <c r="B302" s="20" t="s">
        <v>145</v>
      </c>
      <c r="C302" s="20" t="s">
        <v>52</v>
      </c>
      <c r="E302" s="59">
        <v>4614.9799999999996</v>
      </c>
      <c r="F302" s="9">
        <f>F301+D302-E302</f>
        <v>101957.49999999993</v>
      </c>
    </row>
    <row r="303" spans="1:6" ht="15" x14ac:dyDescent="0.25">
      <c r="A303" s="27">
        <v>44196</v>
      </c>
      <c r="B303" s="20" t="s">
        <v>145</v>
      </c>
      <c r="C303" s="20" t="s">
        <v>52</v>
      </c>
      <c r="D303" s="37"/>
      <c r="E303" s="59">
        <v>1008.8</v>
      </c>
      <c r="F303" s="9">
        <f t="shared" si="1"/>
        <v>100948.69999999992</v>
      </c>
    </row>
    <row r="304" spans="1:6" ht="15" x14ac:dyDescent="0.25">
      <c r="A304" s="27">
        <v>44196</v>
      </c>
      <c r="B304" s="20" t="s">
        <v>109</v>
      </c>
      <c r="C304" s="20" t="s">
        <v>16</v>
      </c>
      <c r="D304" s="37"/>
      <c r="E304" s="59">
        <v>10</v>
      </c>
      <c r="F304" s="9">
        <f>F303+D304-E304</f>
        <v>100938.69999999992</v>
      </c>
    </row>
    <row r="305" spans="1:6" ht="15" x14ac:dyDescent="0.25">
      <c r="A305" s="38"/>
      <c r="C305" s="60" t="s">
        <v>179</v>
      </c>
      <c r="D305" s="37"/>
      <c r="E305" s="37"/>
      <c r="F305" s="36">
        <f>F304</f>
        <v>100938.69999999992</v>
      </c>
    </row>
    <row r="306" spans="1:6" x14ac:dyDescent="0.2">
      <c r="A306" s="38"/>
      <c r="C306" s="39"/>
      <c r="D306" s="37"/>
      <c r="E306" s="37"/>
      <c r="F306" s="37"/>
    </row>
    <row r="307" spans="1:6" x14ac:dyDescent="0.2">
      <c r="A307" s="38"/>
      <c r="C307" s="39"/>
      <c r="D307" s="37"/>
      <c r="E307" s="37"/>
      <c r="F307" s="37"/>
    </row>
    <row r="308" spans="1:6" x14ac:dyDescent="0.2">
      <c r="A308" s="38"/>
      <c r="C308" s="39"/>
      <c r="D308" s="37"/>
      <c r="E308" s="37"/>
      <c r="F308" s="37"/>
    </row>
    <row r="309" spans="1:6" x14ac:dyDescent="0.2">
      <c r="A309" s="38"/>
      <c r="C309" s="39"/>
      <c r="D309" s="37"/>
      <c r="E309" s="37"/>
      <c r="F309" s="37"/>
    </row>
    <row r="310" spans="1:6" x14ac:dyDescent="0.2">
      <c r="A310" s="38"/>
      <c r="C310" s="39"/>
      <c r="D310" s="37"/>
      <c r="E310" s="37"/>
      <c r="F310" s="37"/>
    </row>
    <row r="311" spans="1:6" x14ac:dyDescent="0.2">
      <c r="A311" s="38"/>
      <c r="C311" s="39"/>
      <c r="D311" s="37"/>
      <c r="E311" s="37"/>
      <c r="F311" s="37"/>
    </row>
    <row r="312" spans="1:6" x14ac:dyDescent="0.2">
      <c r="A312" s="38"/>
      <c r="C312" s="39"/>
      <c r="D312" s="37"/>
      <c r="E312" s="37"/>
      <c r="F312" s="37"/>
    </row>
    <row r="313" spans="1:6" x14ac:dyDescent="0.2">
      <c r="A313" s="38"/>
      <c r="C313" s="39"/>
      <c r="D313" s="37"/>
      <c r="E313" s="37"/>
      <c r="F313" s="37"/>
    </row>
    <row r="314" spans="1:6" x14ac:dyDescent="0.2">
      <c r="A314" s="38"/>
      <c r="C314" s="40"/>
      <c r="D314" s="37"/>
      <c r="E314" s="37"/>
      <c r="F314" s="37"/>
    </row>
    <row r="315" spans="1:6" x14ac:dyDescent="0.2">
      <c r="A315" s="38"/>
      <c r="C315" s="39"/>
      <c r="D315" s="37"/>
      <c r="E315" s="37"/>
      <c r="F315" s="37"/>
    </row>
    <row r="316" spans="1:6" x14ac:dyDescent="0.2">
      <c r="A316" s="38"/>
      <c r="C316" s="39"/>
      <c r="D316" s="37"/>
      <c r="E316" s="37"/>
      <c r="F316" s="37"/>
    </row>
    <row r="317" spans="1:6" x14ac:dyDescent="0.2">
      <c r="A317" s="38"/>
      <c r="C317" s="39"/>
      <c r="D317" s="37"/>
      <c r="E317" s="37"/>
      <c r="F317" s="37"/>
    </row>
    <row r="318" spans="1:6" x14ac:dyDescent="0.2">
      <c r="A318" s="38"/>
      <c r="C318" s="39"/>
      <c r="D318" s="37"/>
      <c r="E318" s="37"/>
      <c r="F318" s="37"/>
    </row>
    <row r="319" spans="1:6" x14ac:dyDescent="0.2">
      <c r="A319" s="38"/>
      <c r="C319" s="39"/>
      <c r="D319" s="37"/>
      <c r="E319" s="37"/>
      <c r="F319" s="37"/>
    </row>
    <row r="320" spans="1:6" x14ac:dyDescent="0.2">
      <c r="A320" s="38"/>
      <c r="C320" s="39"/>
      <c r="D320" s="37"/>
      <c r="E320" s="37"/>
      <c r="F320" s="37"/>
    </row>
    <row r="321" spans="1:6" x14ac:dyDescent="0.2">
      <c r="A321" s="38"/>
      <c r="C321" s="39"/>
      <c r="D321" s="37"/>
      <c r="E321" s="37"/>
      <c r="F321" s="37"/>
    </row>
    <row r="322" spans="1:6" x14ac:dyDescent="0.2">
      <c r="A322" s="38"/>
      <c r="C322" s="39"/>
      <c r="D322" s="37"/>
      <c r="E322" s="37"/>
      <c r="F322" s="37"/>
    </row>
    <row r="323" spans="1:6" x14ac:dyDescent="0.2">
      <c r="A323" s="34"/>
      <c r="C323" s="39"/>
      <c r="D323" s="37"/>
      <c r="E323" s="37"/>
      <c r="F323" s="37"/>
    </row>
    <row r="324" spans="1:6" x14ac:dyDescent="0.2">
      <c r="A324" s="34"/>
      <c r="C324" s="39"/>
      <c r="D324" s="37"/>
      <c r="E324" s="37"/>
      <c r="F324" s="37"/>
    </row>
    <row r="325" spans="1:6" x14ac:dyDescent="0.2">
      <c r="A325" s="38"/>
      <c r="C325" s="39"/>
      <c r="D325" s="37"/>
      <c r="E325" s="37"/>
      <c r="F325" s="37"/>
    </row>
    <row r="326" spans="1:6" x14ac:dyDescent="0.2">
      <c r="A326" s="38"/>
      <c r="C326" s="39"/>
      <c r="D326" s="37"/>
      <c r="E326" s="37"/>
      <c r="F326" s="37"/>
    </row>
    <row r="327" spans="1:6" x14ac:dyDescent="0.2">
      <c r="A327" s="38"/>
      <c r="C327" s="39"/>
      <c r="D327" s="37"/>
      <c r="E327" s="37"/>
      <c r="F327" s="37"/>
    </row>
    <row r="328" spans="1:6" x14ac:dyDescent="0.2">
      <c r="A328" s="38"/>
      <c r="C328" s="39"/>
      <c r="D328" s="37"/>
      <c r="E328" s="37"/>
      <c r="F328" s="37"/>
    </row>
    <row r="329" spans="1:6" x14ac:dyDescent="0.2">
      <c r="A329" s="38"/>
      <c r="C329" s="41"/>
      <c r="D329" s="37"/>
      <c r="E329" s="37"/>
      <c r="F329" s="37"/>
    </row>
    <row r="330" spans="1:6" x14ac:dyDescent="0.2">
      <c r="A330" s="38"/>
      <c r="C330" s="41"/>
      <c r="D330" s="37"/>
      <c r="E330" s="37"/>
      <c r="F330" s="37"/>
    </row>
    <row r="331" spans="1:6" x14ac:dyDescent="0.2">
      <c r="A331" s="38"/>
      <c r="C331" s="41"/>
      <c r="D331" s="37"/>
      <c r="E331" s="37"/>
      <c r="F331" s="37"/>
    </row>
    <row r="332" spans="1:6" x14ac:dyDescent="0.2">
      <c r="A332" s="38"/>
      <c r="C332" s="39"/>
      <c r="D332" s="37"/>
      <c r="E332" s="37"/>
      <c r="F332" s="37"/>
    </row>
    <row r="333" spans="1:6" x14ac:dyDescent="0.2">
      <c r="A333" s="38"/>
      <c r="C333" s="39"/>
      <c r="D333" s="37"/>
      <c r="E333" s="37"/>
      <c r="F333" s="37"/>
    </row>
    <row r="334" spans="1:6" x14ac:dyDescent="0.2">
      <c r="A334" s="38"/>
      <c r="C334" s="39"/>
      <c r="D334" s="37"/>
      <c r="E334" s="37"/>
      <c r="F334" s="37"/>
    </row>
    <row r="335" spans="1:6" x14ac:dyDescent="0.2">
      <c r="A335" s="38"/>
      <c r="C335" s="39"/>
      <c r="D335" s="37"/>
      <c r="E335" s="37"/>
      <c r="F335" s="37"/>
    </row>
    <row r="336" spans="1:6" x14ac:dyDescent="0.2">
      <c r="A336" s="38"/>
      <c r="C336" s="41"/>
      <c r="D336" s="37"/>
      <c r="E336" s="37"/>
      <c r="F336" s="37"/>
    </row>
    <row r="337" spans="1:6" x14ac:dyDescent="0.2">
      <c r="A337" s="38"/>
      <c r="C337" s="41"/>
      <c r="D337" s="37"/>
      <c r="E337" s="37"/>
      <c r="F337" s="37"/>
    </row>
    <row r="338" spans="1:6" x14ac:dyDescent="0.2">
      <c r="A338" s="38"/>
      <c r="C338" s="39"/>
      <c r="D338" s="37"/>
      <c r="E338" s="37"/>
      <c r="F338" s="37"/>
    </row>
    <row r="339" spans="1:6" x14ac:dyDescent="0.2">
      <c r="A339" s="38"/>
      <c r="C339" s="39"/>
      <c r="D339" s="37"/>
      <c r="E339" s="37"/>
      <c r="F339" s="37"/>
    </row>
    <row r="340" spans="1:6" x14ac:dyDescent="0.2">
      <c r="A340" s="38"/>
      <c r="C340" s="39"/>
      <c r="D340" s="37"/>
      <c r="E340" s="37"/>
      <c r="F340" s="37"/>
    </row>
    <row r="341" spans="1:6" x14ac:dyDescent="0.2">
      <c r="A341" s="38"/>
      <c r="C341" s="39"/>
      <c r="D341" s="37"/>
      <c r="E341" s="37"/>
      <c r="F341" s="37"/>
    </row>
    <row r="342" spans="1:6" x14ac:dyDescent="0.2">
      <c r="A342" s="38"/>
      <c r="C342" s="41"/>
      <c r="D342" s="37"/>
      <c r="E342" s="37"/>
      <c r="F342" s="37"/>
    </row>
    <row r="343" spans="1:6" x14ac:dyDescent="0.2">
      <c r="A343" s="38"/>
      <c r="C343" s="39"/>
      <c r="D343" s="37"/>
      <c r="E343" s="37"/>
      <c r="F343" s="37"/>
    </row>
    <row r="344" spans="1:6" x14ac:dyDescent="0.2">
      <c r="A344" s="38"/>
      <c r="C344" s="41"/>
      <c r="D344" s="37"/>
      <c r="E344" s="37"/>
      <c r="F344" s="37"/>
    </row>
    <row r="345" spans="1:6" x14ac:dyDescent="0.2">
      <c r="A345" s="38"/>
      <c r="C345" s="41"/>
      <c r="D345" s="37"/>
      <c r="E345" s="37"/>
      <c r="F345" s="37"/>
    </row>
    <row r="346" spans="1:6" x14ac:dyDescent="0.2">
      <c r="A346" s="38"/>
      <c r="C346" s="41"/>
      <c r="D346" s="37"/>
      <c r="E346" s="37"/>
      <c r="F346" s="37"/>
    </row>
    <row r="347" spans="1:6" x14ac:dyDescent="0.2">
      <c r="A347" s="38"/>
      <c r="C347" s="41"/>
      <c r="D347" s="37"/>
      <c r="E347" s="37"/>
      <c r="F347" s="37"/>
    </row>
    <row r="348" spans="1:6" x14ac:dyDescent="0.2">
      <c r="A348" s="38"/>
      <c r="C348" s="41"/>
      <c r="D348" s="37"/>
      <c r="E348" s="37"/>
      <c r="F348" s="37"/>
    </row>
    <row r="349" spans="1:6" x14ac:dyDescent="0.2">
      <c r="A349" s="38"/>
      <c r="C349" s="41"/>
      <c r="D349" s="37"/>
      <c r="E349" s="37"/>
      <c r="F349" s="37"/>
    </row>
    <row r="350" spans="1:6" x14ac:dyDescent="0.2">
      <c r="A350" s="38"/>
      <c r="C350" s="41"/>
      <c r="D350" s="37"/>
      <c r="E350" s="37"/>
      <c r="F350" s="37"/>
    </row>
    <row r="351" spans="1:6" x14ac:dyDescent="0.2">
      <c r="A351" s="38"/>
      <c r="C351" s="39"/>
      <c r="D351" s="37"/>
      <c r="E351" s="37"/>
      <c r="F351" s="37"/>
    </row>
    <row r="352" spans="1:6" x14ac:dyDescent="0.2">
      <c r="A352" s="38"/>
      <c r="C352" s="39"/>
      <c r="D352" s="37"/>
      <c r="E352" s="37"/>
      <c r="F352" s="37"/>
    </row>
    <row r="353" spans="1:6" x14ac:dyDescent="0.2">
      <c r="A353" s="38"/>
      <c r="C353" s="39"/>
      <c r="D353" s="37"/>
      <c r="E353" s="37"/>
      <c r="F353" s="37"/>
    </row>
    <row r="354" spans="1:6" x14ac:dyDescent="0.2">
      <c r="A354" s="38"/>
      <c r="C354" s="40"/>
      <c r="D354" s="37"/>
      <c r="E354" s="37"/>
      <c r="F354" s="37"/>
    </row>
    <row r="355" spans="1:6" x14ac:dyDescent="0.2">
      <c r="A355" s="38"/>
      <c r="C355" s="40"/>
      <c r="D355" s="37"/>
      <c r="E355" s="37"/>
      <c r="F355" s="37"/>
    </row>
    <row r="356" spans="1:6" x14ac:dyDescent="0.2">
      <c r="A356" s="38"/>
      <c r="C356" s="40"/>
      <c r="D356" s="37"/>
      <c r="E356" s="37"/>
      <c r="F356" s="37"/>
    </row>
    <row r="357" spans="1:6" x14ac:dyDescent="0.2">
      <c r="A357" s="38"/>
      <c r="C357" s="40"/>
      <c r="D357" s="37"/>
      <c r="E357" s="37"/>
      <c r="F357" s="37"/>
    </row>
    <row r="358" spans="1:6" x14ac:dyDescent="0.2">
      <c r="A358" s="38"/>
      <c r="C358" s="40"/>
      <c r="D358" s="37"/>
      <c r="E358" s="37"/>
      <c r="F358" s="37"/>
    </row>
    <row r="359" spans="1:6" x14ac:dyDescent="0.2">
      <c r="A359" s="38"/>
      <c r="C359" s="40"/>
      <c r="D359" s="37"/>
      <c r="E359" s="37"/>
      <c r="F359" s="37"/>
    </row>
    <row r="360" spans="1:6" x14ac:dyDescent="0.2">
      <c r="A360" s="38"/>
      <c r="C360" s="39"/>
      <c r="D360" s="37"/>
      <c r="E360" s="37"/>
      <c r="F360" s="37"/>
    </row>
    <row r="361" spans="1:6" x14ac:dyDescent="0.2">
      <c r="A361" s="38"/>
      <c r="C361" s="39"/>
      <c r="D361" s="37"/>
      <c r="E361" s="37"/>
      <c r="F361" s="37"/>
    </row>
    <row r="362" spans="1:6" x14ac:dyDescent="0.2">
      <c r="A362" s="38"/>
      <c r="C362" s="39"/>
      <c r="D362" s="37"/>
      <c r="E362" s="37"/>
      <c r="F362" s="37"/>
    </row>
    <row r="363" spans="1:6" x14ac:dyDescent="0.2">
      <c r="A363" s="38"/>
      <c r="C363" s="39"/>
      <c r="D363" s="37"/>
      <c r="E363" s="37"/>
      <c r="F363" s="37"/>
    </row>
    <row r="364" spans="1:6" x14ac:dyDescent="0.2">
      <c r="A364" s="38"/>
      <c r="C364" s="39"/>
      <c r="D364" s="37"/>
      <c r="E364" s="37"/>
      <c r="F364" s="37"/>
    </row>
    <row r="365" spans="1:6" x14ac:dyDescent="0.2">
      <c r="A365" s="38"/>
      <c r="C365" s="39"/>
      <c r="D365" s="37"/>
      <c r="E365" s="37"/>
      <c r="F365" s="37"/>
    </row>
    <row r="366" spans="1:6" x14ac:dyDescent="0.2">
      <c r="A366" s="38"/>
      <c r="C366" s="39"/>
      <c r="D366" s="37"/>
      <c r="E366" s="37"/>
      <c r="F366" s="37"/>
    </row>
    <row r="367" spans="1:6" x14ac:dyDescent="0.2">
      <c r="A367" s="38"/>
      <c r="C367" s="39"/>
      <c r="D367" s="37"/>
      <c r="E367" s="37"/>
      <c r="F367" s="37"/>
    </row>
    <row r="368" spans="1:6" x14ac:dyDescent="0.2">
      <c r="A368" s="38"/>
      <c r="C368" s="39"/>
      <c r="D368" s="37"/>
      <c r="E368" s="37"/>
      <c r="F368" s="37"/>
    </row>
    <row r="369" spans="1:6" x14ac:dyDescent="0.2">
      <c r="A369" s="38"/>
      <c r="C369" s="39"/>
      <c r="D369" s="37"/>
      <c r="E369" s="37"/>
      <c r="F369" s="37"/>
    </row>
    <row r="370" spans="1:6" x14ac:dyDescent="0.2">
      <c r="A370" s="38"/>
      <c r="C370" s="39"/>
      <c r="D370" s="37"/>
      <c r="E370" s="37"/>
      <c r="F370" s="37"/>
    </row>
    <row r="371" spans="1:6" x14ac:dyDescent="0.2">
      <c r="A371" s="38"/>
      <c r="C371" s="39"/>
      <c r="D371" s="37"/>
      <c r="E371" s="37"/>
      <c r="F371" s="37"/>
    </row>
    <row r="372" spans="1:6" x14ac:dyDescent="0.2">
      <c r="A372" s="38"/>
      <c r="C372" s="39"/>
      <c r="D372" s="37"/>
      <c r="E372" s="37"/>
      <c r="F372" s="37"/>
    </row>
    <row r="373" spans="1:6" x14ac:dyDescent="0.2">
      <c r="A373" s="38"/>
      <c r="C373" s="39"/>
      <c r="D373" s="37"/>
      <c r="E373" s="37"/>
      <c r="F373" s="37"/>
    </row>
    <row r="374" spans="1:6" x14ac:dyDescent="0.2">
      <c r="A374" s="38"/>
      <c r="C374" s="39"/>
      <c r="D374" s="37"/>
      <c r="E374" s="37"/>
      <c r="F374" s="37"/>
    </row>
    <row r="375" spans="1:6" x14ac:dyDescent="0.2">
      <c r="A375" s="38"/>
      <c r="C375" s="39"/>
      <c r="D375" s="37"/>
      <c r="E375" s="37"/>
      <c r="F375" s="37"/>
    </row>
    <row r="376" spans="1:6" x14ac:dyDescent="0.2">
      <c r="A376" s="38"/>
      <c r="C376" s="39"/>
      <c r="D376" s="37"/>
      <c r="E376" s="37"/>
      <c r="F376" s="37"/>
    </row>
    <row r="377" spans="1:6" x14ac:dyDescent="0.2">
      <c r="A377" s="38"/>
      <c r="C377" s="39"/>
      <c r="D377" s="37"/>
      <c r="E377" s="37"/>
      <c r="F377" s="37"/>
    </row>
    <row r="378" spans="1:6" x14ac:dyDescent="0.2">
      <c r="A378" s="38"/>
      <c r="C378" s="39"/>
      <c r="D378" s="37"/>
      <c r="E378" s="37"/>
      <c r="F378" s="37"/>
    </row>
    <row r="379" spans="1:6" x14ac:dyDescent="0.2">
      <c r="A379" s="38"/>
      <c r="C379" s="39"/>
      <c r="D379" s="37"/>
      <c r="E379" s="37"/>
      <c r="F379" s="37"/>
    </row>
    <row r="380" spans="1:6" x14ac:dyDescent="0.2">
      <c r="A380" s="38"/>
      <c r="C380" s="39"/>
      <c r="D380" s="37"/>
      <c r="E380" s="37"/>
      <c r="F380" s="37"/>
    </row>
    <row r="381" spans="1:6" x14ac:dyDescent="0.2">
      <c r="A381" s="38"/>
      <c r="C381" s="39"/>
      <c r="D381" s="37"/>
      <c r="E381" s="37"/>
      <c r="F381" s="37"/>
    </row>
    <row r="382" spans="1:6" x14ac:dyDescent="0.2">
      <c r="A382" s="38"/>
      <c r="C382" s="39"/>
      <c r="D382" s="37"/>
      <c r="E382" s="37"/>
      <c r="F382" s="37"/>
    </row>
    <row r="383" spans="1:6" x14ac:dyDescent="0.2">
      <c r="A383" s="38"/>
      <c r="C383" s="39"/>
      <c r="D383" s="37"/>
      <c r="E383" s="37"/>
      <c r="F383" s="37"/>
    </row>
    <row r="384" spans="1:6" x14ac:dyDescent="0.2">
      <c r="A384" s="38"/>
      <c r="C384" s="39"/>
      <c r="D384" s="37"/>
      <c r="E384" s="37"/>
      <c r="F384" s="37"/>
    </row>
    <row r="385" spans="1:6" x14ac:dyDescent="0.2">
      <c r="A385" s="38"/>
      <c r="C385" s="39"/>
      <c r="D385" s="37"/>
      <c r="E385" s="37"/>
      <c r="F385" s="37"/>
    </row>
    <row r="386" spans="1:6" x14ac:dyDescent="0.2">
      <c r="A386" s="38"/>
      <c r="C386" s="39"/>
      <c r="D386" s="37"/>
      <c r="E386" s="37"/>
      <c r="F386" s="37"/>
    </row>
    <row r="387" spans="1:6" x14ac:dyDescent="0.2">
      <c r="A387" s="38"/>
      <c r="C387" s="39"/>
      <c r="D387" s="37"/>
      <c r="E387" s="37"/>
      <c r="F387" s="37"/>
    </row>
    <row r="388" spans="1:6" x14ac:dyDescent="0.2">
      <c r="A388" s="38"/>
      <c r="C388" s="39"/>
      <c r="D388" s="37"/>
      <c r="E388" s="37"/>
      <c r="F388" s="37"/>
    </row>
    <row r="389" spans="1:6" x14ac:dyDescent="0.2">
      <c r="A389" s="38"/>
      <c r="C389" s="39"/>
      <c r="D389" s="37"/>
      <c r="E389" s="37"/>
      <c r="F389" s="37"/>
    </row>
    <row r="390" spans="1:6" x14ac:dyDescent="0.2">
      <c r="A390" s="38"/>
      <c r="C390" s="39"/>
      <c r="D390" s="37"/>
      <c r="E390" s="37"/>
      <c r="F390" s="37"/>
    </row>
    <row r="391" spans="1:6" x14ac:dyDescent="0.2">
      <c r="A391" s="38"/>
      <c r="C391" s="39"/>
      <c r="D391" s="37"/>
      <c r="E391" s="37"/>
      <c r="F391" s="37"/>
    </row>
    <row r="392" spans="1:6" x14ac:dyDescent="0.2">
      <c r="A392" s="38"/>
      <c r="C392" s="39"/>
      <c r="D392" s="37"/>
      <c r="E392" s="37"/>
      <c r="F392" s="37"/>
    </row>
    <row r="393" spans="1:6" x14ac:dyDescent="0.2">
      <c r="A393" s="42"/>
      <c r="C393" s="40"/>
      <c r="D393" s="43"/>
      <c r="E393" s="43"/>
      <c r="F393" s="37"/>
    </row>
    <row r="394" spans="1:6" x14ac:dyDescent="0.2">
      <c r="A394" s="42"/>
      <c r="C394" s="39"/>
      <c r="D394" s="37"/>
      <c r="E394" s="37"/>
      <c r="F394" s="37"/>
    </row>
    <row r="395" spans="1:6" x14ac:dyDescent="0.2">
      <c r="A395" s="42"/>
      <c r="C395" s="39"/>
      <c r="D395" s="37"/>
      <c r="E395" s="37"/>
      <c r="F395" s="37"/>
    </row>
    <row r="396" spans="1:6" x14ac:dyDescent="0.2">
      <c r="A396" s="42"/>
      <c r="C396" s="39"/>
      <c r="D396" s="37"/>
      <c r="E396" s="37"/>
      <c r="F396" s="37"/>
    </row>
    <row r="397" spans="1:6" x14ac:dyDescent="0.2">
      <c r="A397" s="42"/>
      <c r="C397" s="39"/>
      <c r="D397" s="37"/>
      <c r="E397" s="37"/>
      <c r="F397" s="37"/>
    </row>
    <row r="398" spans="1:6" x14ac:dyDescent="0.2">
      <c r="A398" s="42"/>
      <c r="C398" s="39"/>
      <c r="D398" s="37"/>
      <c r="E398" s="37"/>
      <c r="F398" s="37"/>
    </row>
    <row r="399" spans="1:6" x14ac:dyDescent="0.2">
      <c r="A399" s="42"/>
      <c r="C399" s="39"/>
      <c r="D399" s="37"/>
      <c r="E399" s="37"/>
      <c r="F399" s="37"/>
    </row>
    <row r="400" spans="1:6" x14ac:dyDescent="0.2">
      <c r="A400" s="42"/>
      <c r="C400" s="39"/>
      <c r="D400" s="37"/>
      <c r="E400" s="37"/>
      <c r="F400" s="37"/>
    </row>
    <row r="401" spans="1:6" x14ac:dyDescent="0.2">
      <c r="A401" s="42"/>
      <c r="C401" s="39"/>
      <c r="D401" s="37"/>
      <c r="E401" s="37"/>
      <c r="F401" s="37"/>
    </row>
    <row r="402" spans="1:6" x14ac:dyDescent="0.2">
      <c r="A402" s="42"/>
      <c r="C402" s="39"/>
      <c r="D402" s="37"/>
      <c r="E402" s="37"/>
      <c r="F402" s="37"/>
    </row>
    <row r="403" spans="1:6" x14ac:dyDescent="0.2">
      <c r="A403" s="42"/>
      <c r="C403" s="39"/>
      <c r="D403" s="37"/>
      <c r="E403" s="37"/>
      <c r="F403" s="37"/>
    </row>
    <row r="404" spans="1:6" x14ac:dyDescent="0.2">
      <c r="A404" s="42"/>
      <c r="C404" s="41"/>
      <c r="D404" s="37"/>
      <c r="E404" s="37"/>
      <c r="F404" s="37"/>
    </row>
    <row r="405" spans="1:6" x14ac:dyDescent="0.2">
      <c r="A405" s="42"/>
      <c r="C405" s="41"/>
      <c r="D405" s="37"/>
      <c r="E405" s="37"/>
      <c r="F405" s="37"/>
    </row>
    <row r="406" spans="1:6" x14ac:dyDescent="0.2">
      <c r="A406" s="42"/>
      <c r="C406" s="41"/>
      <c r="D406" s="37"/>
      <c r="E406" s="37"/>
      <c r="F406" s="37"/>
    </row>
    <row r="407" spans="1:6" x14ac:dyDescent="0.2">
      <c r="A407" s="42"/>
      <c r="C407" s="41"/>
      <c r="D407" s="37"/>
      <c r="E407" s="37"/>
      <c r="F407" s="37"/>
    </row>
    <row r="408" spans="1:6" x14ac:dyDescent="0.2">
      <c r="A408" s="42"/>
      <c r="C408" s="41"/>
      <c r="D408" s="37"/>
      <c r="E408" s="37"/>
      <c r="F408" s="37"/>
    </row>
    <row r="409" spans="1:6" x14ac:dyDescent="0.2">
      <c r="A409" s="42"/>
      <c r="C409" s="41"/>
      <c r="D409" s="37"/>
      <c r="E409" s="37"/>
      <c r="F409" s="37"/>
    </row>
    <row r="410" spans="1:6" x14ac:dyDescent="0.2">
      <c r="A410" s="42"/>
      <c r="C410" s="41"/>
      <c r="D410" s="37"/>
      <c r="E410" s="37"/>
      <c r="F410" s="37"/>
    </row>
    <row r="411" spans="1:6" x14ac:dyDescent="0.2">
      <c r="A411" s="42"/>
      <c r="C411" s="39"/>
      <c r="D411" s="37"/>
      <c r="E411" s="37"/>
      <c r="F411" s="37"/>
    </row>
    <row r="412" spans="1:6" x14ac:dyDescent="0.2">
      <c r="A412" s="42"/>
      <c r="C412" s="39"/>
      <c r="D412" s="37"/>
      <c r="E412" s="37"/>
      <c r="F412" s="37"/>
    </row>
    <row r="413" spans="1:6" x14ac:dyDescent="0.2">
      <c r="A413" s="42"/>
      <c r="C413" s="39"/>
      <c r="D413" s="37"/>
      <c r="E413" s="37"/>
      <c r="F413" s="37"/>
    </row>
    <row r="414" spans="1:6" x14ac:dyDescent="0.2">
      <c r="A414" s="42"/>
      <c r="C414" s="39"/>
      <c r="D414" s="37"/>
      <c r="E414" s="37"/>
      <c r="F414" s="37"/>
    </row>
    <row r="415" spans="1:6" x14ac:dyDescent="0.2">
      <c r="A415" s="42"/>
      <c r="C415" s="39"/>
      <c r="D415" s="37"/>
      <c r="E415" s="37"/>
      <c r="F415" s="37"/>
    </row>
    <row r="416" spans="1:6" x14ac:dyDescent="0.2">
      <c r="A416" s="42"/>
      <c r="C416" s="39"/>
      <c r="D416" s="37"/>
      <c r="E416" s="37"/>
      <c r="F416" s="37"/>
    </row>
    <row r="417" spans="1:6" x14ac:dyDescent="0.2">
      <c r="A417" s="42"/>
      <c r="C417" s="39"/>
      <c r="D417" s="37"/>
      <c r="E417" s="37"/>
      <c r="F417" s="37"/>
    </row>
    <row r="418" spans="1:6" x14ac:dyDescent="0.2">
      <c r="A418" s="42"/>
      <c r="C418" s="39"/>
      <c r="D418" s="37"/>
      <c r="E418" s="37"/>
      <c r="F418" s="37"/>
    </row>
    <row r="419" spans="1:6" x14ac:dyDescent="0.2">
      <c r="A419" s="42"/>
      <c r="C419" s="39"/>
      <c r="D419" s="37"/>
      <c r="E419" s="37"/>
      <c r="F419" s="37"/>
    </row>
    <row r="420" spans="1:6" x14ac:dyDescent="0.2">
      <c r="A420" s="42"/>
      <c r="C420" s="39"/>
      <c r="D420" s="37"/>
      <c r="E420" s="37"/>
      <c r="F420" s="37"/>
    </row>
    <row r="421" spans="1:6" x14ac:dyDescent="0.2">
      <c r="A421" s="42"/>
      <c r="C421" s="39"/>
      <c r="D421" s="37"/>
      <c r="E421" s="37"/>
      <c r="F421" s="37"/>
    </row>
    <row r="422" spans="1:6" x14ac:dyDescent="0.2">
      <c r="A422" s="42"/>
      <c r="C422" s="39"/>
      <c r="D422" s="37"/>
      <c r="E422" s="37"/>
      <c r="F422" s="37"/>
    </row>
    <row r="423" spans="1:6" x14ac:dyDescent="0.2">
      <c r="A423" s="42"/>
      <c r="C423" s="39"/>
      <c r="D423" s="37"/>
      <c r="E423" s="37"/>
      <c r="F423" s="37"/>
    </row>
    <row r="424" spans="1:6" x14ac:dyDescent="0.2">
      <c r="A424" s="42"/>
      <c r="C424" s="39"/>
      <c r="D424" s="37"/>
      <c r="E424" s="37"/>
      <c r="F424" s="37"/>
    </row>
    <row r="425" spans="1:6" x14ac:dyDescent="0.2">
      <c r="A425" s="42"/>
      <c r="C425" s="39"/>
      <c r="D425" s="37"/>
      <c r="E425" s="37"/>
      <c r="F425" s="37"/>
    </row>
    <row r="426" spans="1:6" x14ac:dyDescent="0.2">
      <c r="A426" s="42"/>
      <c r="C426" s="39"/>
      <c r="D426" s="37"/>
      <c r="E426" s="37"/>
      <c r="F426" s="37"/>
    </row>
    <row r="427" spans="1:6" x14ac:dyDescent="0.2">
      <c r="A427" s="42"/>
      <c r="C427" s="39"/>
      <c r="D427" s="37"/>
      <c r="E427" s="37"/>
      <c r="F427" s="37"/>
    </row>
    <row r="428" spans="1:6" x14ac:dyDescent="0.2">
      <c r="A428" s="42"/>
      <c r="C428" s="39"/>
      <c r="D428" s="37"/>
      <c r="E428" s="37"/>
      <c r="F428" s="37"/>
    </row>
    <row r="429" spans="1:6" x14ac:dyDescent="0.2">
      <c r="A429" s="42"/>
      <c r="C429" s="39"/>
      <c r="D429" s="37"/>
      <c r="E429" s="37"/>
      <c r="F429" s="37"/>
    </row>
    <row r="430" spans="1:6" x14ac:dyDescent="0.2">
      <c r="A430" s="42"/>
      <c r="C430" s="39"/>
      <c r="D430" s="37"/>
      <c r="E430" s="37"/>
      <c r="F430" s="37"/>
    </row>
    <row r="431" spans="1:6" x14ac:dyDescent="0.2">
      <c r="A431" s="42"/>
      <c r="C431" s="39"/>
      <c r="D431" s="37"/>
      <c r="E431" s="37"/>
      <c r="F431" s="37"/>
    </row>
    <row r="432" spans="1:6" x14ac:dyDescent="0.2">
      <c r="A432" s="42"/>
      <c r="C432" s="39"/>
      <c r="D432" s="37"/>
      <c r="E432" s="37"/>
      <c r="F432" s="37"/>
    </row>
    <row r="433" spans="1:6" x14ac:dyDescent="0.2">
      <c r="A433" s="42"/>
      <c r="C433" s="39"/>
      <c r="D433" s="37"/>
      <c r="E433" s="37"/>
      <c r="F433" s="37"/>
    </row>
    <row r="434" spans="1:6" x14ac:dyDescent="0.2">
      <c r="A434" s="42"/>
      <c r="C434" s="39"/>
      <c r="D434" s="37"/>
      <c r="E434" s="37"/>
      <c r="F434" s="37"/>
    </row>
    <row r="435" spans="1:6" x14ac:dyDescent="0.2">
      <c r="A435" s="42"/>
      <c r="C435" s="39"/>
      <c r="D435" s="37"/>
      <c r="E435" s="37"/>
      <c r="F435" s="37"/>
    </row>
    <row r="436" spans="1:6" x14ac:dyDescent="0.2">
      <c r="A436" s="42"/>
      <c r="C436" s="39"/>
      <c r="D436" s="37"/>
      <c r="E436" s="37"/>
      <c r="F436" s="37"/>
    </row>
    <row r="437" spans="1:6" x14ac:dyDescent="0.2">
      <c r="A437" s="42"/>
      <c r="C437" s="39"/>
      <c r="D437" s="37"/>
      <c r="E437" s="37"/>
      <c r="F437" s="37"/>
    </row>
    <row r="438" spans="1:6" x14ac:dyDescent="0.2">
      <c r="A438" s="42"/>
      <c r="C438" s="39"/>
      <c r="D438" s="37"/>
      <c r="E438" s="37"/>
      <c r="F438" s="37"/>
    </row>
    <row r="439" spans="1:6" x14ac:dyDescent="0.2">
      <c r="A439" s="42"/>
      <c r="C439" s="39"/>
      <c r="D439" s="37"/>
      <c r="E439" s="37"/>
      <c r="F439" s="37"/>
    </row>
    <row r="440" spans="1:6" x14ac:dyDescent="0.2">
      <c r="A440" s="42"/>
      <c r="C440" s="39"/>
      <c r="D440" s="37"/>
      <c r="E440" s="37"/>
      <c r="F440" s="37"/>
    </row>
    <row r="441" spans="1:6" x14ac:dyDescent="0.2">
      <c r="A441" s="42"/>
      <c r="C441" s="39"/>
      <c r="D441" s="37"/>
      <c r="E441" s="37"/>
      <c r="F441" s="37"/>
    </row>
    <row r="442" spans="1:6" x14ac:dyDescent="0.2">
      <c r="A442" s="42"/>
      <c r="C442" s="39"/>
      <c r="D442" s="37"/>
      <c r="E442" s="37"/>
      <c r="F442" s="37"/>
    </row>
    <row r="443" spans="1:6" x14ac:dyDescent="0.2">
      <c r="A443" s="42"/>
      <c r="C443" s="39"/>
      <c r="D443" s="37"/>
      <c r="E443" s="37"/>
      <c r="F443" s="37"/>
    </row>
    <row r="444" spans="1:6" x14ac:dyDescent="0.2">
      <c r="A444" s="42"/>
      <c r="C444" s="44"/>
      <c r="D444" s="45"/>
      <c r="E444" s="45"/>
      <c r="F444" s="45"/>
    </row>
    <row r="445" spans="1:6" x14ac:dyDescent="0.2">
      <c r="A445" s="42"/>
      <c r="C445" s="39"/>
      <c r="D445" s="37"/>
      <c r="E445" s="37"/>
      <c r="F445" s="37"/>
    </row>
    <row r="446" spans="1:6" x14ac:dyDescent="0.2">
      <c r="A446" s="42"/>
      <c r="C446" s="39"/>
      <c r="D446" s="37"/>
      <c r="E446" s="37"/>
      <c r="F446" s="37"/>
    </row>
    <row r="447" spans="1:6" x14ac:dyDescent="0.2">
      <c r="A447" s="42"/>
      <c r="C447" s="39"/>
      <c r="D447" s="37"/>
      <c r="E447" s="37"/>
      <c r="F447" s="37"/>
    </row>
    <row r="448" spans="1:6" x14ac:dyDescent="0.2">
      <c r="A448" s="42"/>
      <c r="C448" s="39"/>
      <c r="D448" s="37"/>
      <c r="E448" s="37"/>
      <c r="F448" s="37"/>
    </row>
    <row r="449" spans="1:6" x14ac:dyDescent="0.2">
      <c r="A449" s="42"/>
      <c r="C449" s="39"/>
      <c r="D449" s="37"/>
      <c r="E449" s="37"/>
      <c r="F449" s="37"/>
    </row>
    <row r="450" spans="1:6" x14ac:dyDescent="0.2">
      <c r="A450" s="42"/>
      <c r="C450" s="39"/>
      <c r="D450" s="37"/>
      <c r="E450" s="37"/>
      <c r="F450" s="37"/>
    </row>
    <row r="451" spans="1:6" x14ac:dyDescent="0.2">
      <c r="A451" s="42"/>
      <c r="C451" s="39"/>
      <c r="D451" s="37"/>
      <c r="E451" s="37"/>
      <c r="F451" s="37"/>
    </row>
    <row r="452" spans="1:6" x14ac:dyDescent="0.2">
      <c r="A452" s="42"/>
      <c r="C452" s="39"/>
      <c r="D452" s="37"/>
      <c r="E452" s="37"/>
      <c r="F452" s="37"/>
    </row>
    <row r="453" spans="1:6" x14ac:dyDescent="0.2">
      <c r="A453" s="42"/>
      <c r="C453" s="39"/>
      <c r="D453" s="37"/>
      <c r="E453" s="37"/>
      <c r="F453" s="37"/>
    </row>
    <row r="454" spans="1:6" x14ac:dyDescent="0.2">
      <c r="A454" s="42"/>
      <c r="C454" s="39"/>
      <c r="D454" s="37"/>
      <c r="E454" s="37"/>
      <c r="F454" s="37"/>
    </row>
    <row r="455" spans="1:6" x14ac:dyDescent="0.2">
      <c r="A455" s="42"/>
      <c r="C455" s="39"/>
      <c r="D455" s="37"/>
      <c r="E455" s="37"/>
      <c r="F455" s="37"/>
    </row>
    <row r="456" spans="1:6" x14ac:dyDescent="0.2">
      <c r="A456" s="42"/>
      <c r="C456" s="39"/>
      <c r="D456" s="37"/>
      <c r="E456" s="37"/>
      <c r="F456" s="37"/>
    </row>
    <row r="457" spans="1:6" x14ac:dyDescent="0.2">
      <c r="A457" s="42"/>
      <c r="C457" s="39"/>
      <c r="D457" s="37"/>
      <c r="E457" s="37"/>
      <c r="F457" s="37"/>
    </row>
    <row r="458" spans="1:6" x14ac:dyDescent="0.2">
      <c r="A458" s="42"/>
      <c r="C458" s="39"/>
      <c r="D458" s="37"/>
      <c r="E458" s="37"/>
      <c r="F458" s="37"/>
    </row>
    <row r="459" spans="1:6" x14ac:dyDescent="0.2">
      <c r="A459" s="42"/>
      <c r="C459" s="39"/>
      <c r="D459" s="37"/>
      <c r="E459" s="37"/>
      <c r="F459" s="37"/>
    </row>
    <row r="460" spans="1:6" x14ac:dyDescent="0.2">
      <c r="A460" s="42"/>
      <c r="C460" s="39"/>
      <c r="D460" s="37"/>
      <c r="E460" s="37"/>
      <c r="F460" s="37"/>
    </row>
    <row r="461" spans="1:6" x14ac:dyDescent="0.2">
      <c r="A461" s="42"/>
      <c r="C461" s="39"/>
      <c r="D461" s="37"/>
      <c r="E461" s="37"/>
      <c r="F461" s="37"/>
    </row>
    <row r="462" spans="1:6" x14ac:dyDescent="0.2">
      <c r="A462" s="42"/>
      <c r="C462" s="39"/>
      <c r="D462" s="37"/>
      <c r="E462" s="37"/>
      <c r="F462" s="37"/>
    </row>
    <row r="463" spans="1:6" x14ac:dyDescent="0.2">
      <c r="A463" s="42"/>
      <c r="C463" s="39"/>
      <c r="D463" s="37"/>
      <c r="E463" s="37"/>
      <c r="F463" s="37"/>
    </row>
    <row r="464" spans="1:6" x14ac:dyDescent="0.2">
      <c r="A464" s="42"/>
      <c r="C464" s="39"/>
      <c r="D464" s="37"/>
      <c r="E464" s="37"/>
      <c r="F464" s="37"/>
    </row>
    <row r="465" spans="1:6" x14ac:dyDescent="0.2">
      <c r="A465" s="42"/>
      <c r="C465" s="39"/>
      <c r="D465" s="37"/>
      <c r="E465" s="37"/>
      <c r="F465" s="37"/>
    </row>
    <row r="466" spans="1:6" x14ac:dyDescent="0.2">
      <c r="A466" s="42"/>
      <c r="C466" s="39"/>
      <c r="D466" s="37"/>
      <c r="E466" s="37"/>
      <c r="F466" s="37"/>
    </row>
    <row r="467" spans="1:6" x14ac:dyDescent="0.2">
      <c r="A467" s="42"/>
      <c r="C467" s="39"/>
      <c r="D467" s="37"/>
      <c r="E467" s="37"/>
      <c r="F467" s="37"/>
    </row>
    <row r="468" spans="1:6" x14ac:dyDescent="0.2">
      <c r="A468" s="42"/>
      <c r="C468" s="39"/>
      <c r="D468" s="37"/>
      <c r="E468" s="37"/>
      <c r="F468" s="37"/>
    </row>
    <row r="469" spans="1:6" x14ac:dyDescent="0.2">
      <c r="A469" s="42"/>
      <c r="C469" s="39"/>
      <c r="D469" s="37"/>
      <c r="E469" s="37"/>
      <c r="F469" s="37"/>
    </row>
    <row r="470" spans="1:6" x14ac:dyDescent="0.2">
      <c r="A470" s="42"/>
      <c r="C470" s="39"/>
      <c r="D470" s="37"/>
      <c r="E470" s="37"/>
      <c r="F470" s="37"/>
    </row>
    <row r="471" spans="1:6" x14ac:dyDescent="0.2">
      <c r="A471" s="42"/>
      <c r="C471" s="39"/>
      <c r="D471" s="37"/>
      <c r="E471" s="37"/>
      <c r="F471" s="37"/>
    </row>
    <row r="472" spans="1:6" x14ac:dyDescent="0.2">
      <c r="A472" s="42"/>
      <c r="C472" s="39"/>
      <c r="D472" s="37"/>
      <c r="E472" s="37"/>
      <c r="F472" s="37"/>
    </row>
    <row r="473" spans="1:6" x14ac:dyDescent="0.2">
      <c r="A473" s="42"/>
      <c r="C473" s="39"/>
      <c r="D473" s="37"/>
      <c r="E473" s="37"/>
      <c r="F473" s="37"/>
    </row>
    <row r="474" spans="1:6" x14ac:dyDescent="0.2">
      <c r="A474" s="42"/>
      <c r="C474" s="39"/>
      <c r="D474" s="37"/>
      <c r="E474" s="37"/>
      <c r="F474" s="37"/>
    </row>
    <row r="475" spans="1:6" x14ac:dyDescent="0.2">
      <c r="A475" s="42"/>
      <c r="C475" s="39"/>
      <c r="D475" s="37"/>
      <c r="E475" s="37"/>
      <c r="F475" s="37"/>
    </row>
    <row r="476" spans="1:6" x14ac:dyDescent="0.2">
      <c r="A476" s="42"/>
      <c r="C476" s="39"/>
      <c r="D476" s="37"/>
      <c r="E476" s="37"/>
      <c r="F476" s="37"/>
    </row>
    <row r="477" spans="1:6" x14ac:dyDescent="0.2">
      <c r="A477" s="42"/>
      <c r="C477" s="39"/>
      <c r="D477" s="37"/>
      <c r="E477" s="37"/>
      <c r="F477" s="37"/>
    </row>
    <row r="478" spans="1:6" x14ac:dyDescent="0.2">
      <c r="A478" s="42"/>
      <c r="C478" s="39"/>
      <c r="D478" s="37"/>
      <c r="E478" s="37"/>
      <c r="F478" s="37"/>
    </row>
    <row r="479" spans="1:6" x14ac:dyDescent="0.2">
      <c r="A479" s="42"/>
      <c r="C479" s="39"/>
      <c r="D479" s="37"/>
      <c r="E479" s="37"/>
      <c r="F479" s="37"/>
    </row>
    <row r="480" spans="1:6" x14ac:dyDescent="0.2">
      <c r="A480" s="42"/>
      <c r="C480" s="39"/>
      <c r="D480" s="37"/>
      <c r="E480" s="37"/>
      <c r="F480" s="37"/>
    </row>
    <row r="481" spans="1:6" x14ac:dyDescent="0.2">
      <c r="A481" s="42"/>
      <c r="C481" s="39"/>
      <c r="D481" s="37"/>
      <c r="E481" s="37"/>
      <c r="F481" s="37"/>
    </row>
    <row r="482" spans="1:6" x14ac:dyDescent="0.2">
      <c r="A482" s="42"/>
      <c r="C482" s="39"/>
      <c r="D482" s="37"/>
      <c r="E482" s="37"/>
      <c r="F482" s="37"/>
    </row>
    <row r="483" spans="1:6" x14ac:dyDescent="0.2">
      <c r="A483" s="42"/>
      <c r="C483" s="39"/>
      <c r="D483" s="37"/>
      <c r="E483" s="37"/>
      <c r="F483" s="37"/>
    </row>
    <row r="484" spans="1:6" x14ac:dyDescent="0.2">
      <c r="A484" s="42"/>
      <c r="C484" s="39"/>
      <c r="D484" s="37"/>
      <c r="E484" s="37"/>
      <c r="F484" s="37"/>
    </row>
    <row r="485" spans="1:6" x14ac:dyDescent="0.2">
      <c r="A485" s="42"/>
      <c r="C485" s="39"/>
      <c r="D485" s="37"/>
      <c r="E485" s="37"/>
      <c r="F485" s="37"/>
    </row>
    <row r="486" spans="1:6" x14ac:dyDescent="0.2">
      <c r="A486" s="42"/>
      <c r="C486" s="39"/>
      <c r="D486" s="37"/>
      <c r="E486" s="37"/>
      <c r="F486" s="37"/>
    </row>
    <row r="487" spans="1:6" x14ac:dyDescent="0.2">
      <c r="A487" s="42"/>
      <c r="C487" s="39"/>
      <c r="D487" s="37"/>
      <c r="E487" s="37"/>
      <c r="F487" s="37"/>
    </row>
    <row r="488" spans="1:6" x14ac:dyDescent="0.2">
      <c r="C488" s="44"/>
      <c r="D488" s="8"/>
      <c r="E488" s="8"/>
      <c r="F488" s="8"/>
    </row>
  </sheetData>
  <sheetProtection selectLockedCells="1" selectUnlockedCells="1"/>
  <mergeCells count="1">
    <mergeCell ref="A7:B7"/>
  </mergeCells>
  <pageMargins left="0.75" right="0.75" top="1" bottom="1" header="0.51180555555555551" footer="0.51180555555555551"/>
  <pageSetup paperSize="9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15"/>
  <sheetViews>
    <sheetView tabSelected="1" workbookViewId="0">
      <pane xSplit="2" topLeftCell="C1" activePane="topRight" state="frozen"/>
      <selection pane="topRight" activeCell="A3" sqref="A3"/>
    </sheetView>
  </sheetViews>
  <sheetFormatPr baseColWidth="10" defaultColWidth="11" defaultRowHeight="12.75" x14ac:dyDescent="0.2"/>
  <cols>
    <col min="1" max="1" width="13.85546875" customWidth="1"/>
    <col min="2" max="2" width="43.7109375" customWidth="1"/>
    <col min="3" max="3" width="26.710937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8"/>
    </row>
    <row r="2" spans="1:6" x14ac:dyDescent="0.2">
      <c r="A2" s="8" t="s">
        <v>0</v>
      </c>
    </row>
    <row r="3" spans="1:6" x14ac:dyDescent="0.2">
      <c r="A3" s="8" t="s">
        <v>208</v>
      </c>
    </row>
    <row r="4" spans="1:6" x14ac:dyDescent="0.2">
      <c r="A4" s="8"/>
    </row>
    <row r="5" spans="1:6" x14ac:dyDescent="0.2">
      <c r="A5" s="5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</row>
    <row r="7" spans="1:6" x14ac:dyDescent="0.2">
      <c r="A7" s="46" t="s">
        <v>180</v>
      </c>
      <c r="B7" s="7"/>
      <c r="C7" s="7"/>
      <c r="D7" s="7"/>
      <c r="E7" s="7"/>
      <c r="F7" s="7"/>
    </row>
    <row r="8" spans="1:6" ht="15" x14ac:dyDescent="0.25">
      <c r="A8" s="11"/>
      <c r="B8" s="11" t="s">
        <v>8</v>
      </c>
      <c r="C8" s="11"/>
      <c r="D8" s="11">
        <v>0</v>
      </c>
      <c r="E8" s="11">
        <v>0</v>
      </c>
      <c r="F8" s="11">
        <f>D8-E8</f>
        <v>0</v>
      </c>
    </row>
    <row r="9" spans="1:6" ht="15" x14ac:dyDescent="0.25">
      <c r="A9" s="27">
        <v>43234</v>
      </c>
      <c r="B9" s="11" t="s">
        <v>181</v>
      </c>
      <c r="C9" s="11" t="s">
        <v>16</v>
      </c>
      <c r="D9" s="11">
        <v>0</v>
      </c>
      <c r="E9" s="11">
        <v>0</v>
      </c>
      <c r="F9" s="11">
        <f t="shared" ref="F9:F13" si="0">F8+D9-E9</f>
        <v>0</v>
      </c>
    </row>
    <row r="10" spans="1:6" ht="15" x14ac:dyDescent="0.25">
      <c r="A10" s="27">
        <v>43234</v>
      </c>
      <c r="B10" s="11" t="s">
        <v>182</v>
      </c>
      <c r="C10" s="11" t="s">
        <v>16</v>
      </c>
      <c r="D10" s="11">
        <v>0</v>
      </c>
      <c r="E10" s="11">
        <v>0</v>
      </c>
      <c r="F10" s="11">
        <f t="shared" si="0"/>
        <v>0</v>
      </c>
    </row>
    <row r="11" spans="1:6" ht="15" x14ac:dyDescent="0.25">
      <c r="A11" s="27">
        <v>43234</v>
      </c>
      <c r="B11" s="11" t="s">
        <v>181</v>
      </c>
      <c r="C11" s="11" t="s">
        <v>16</v>
      </c>
      <c r="D11" s="11">
        <v>0</v>
      </c>
      <c r="E11" s="11">
        <v>0</v>
      </c>
      <c r="F11" s="11">
        <f t="shared" si="0"/>
        <v>0</v>
      </c>
    </row>
    <row r="12" spans="1:6" ht="15" x14ac:dyDescent="0.25">
      <c r="A12" s="27">
        <v>43258</v>
      </c>
      <c r="B12" s="11" t="s">
        <v>183</v>
      </c>
      <c r="C12" s="11" t="s">
        <v>11</v>
      </c>
      <c r="D12" s="47">
        <v>111450</v>
      </c>
      <c r="E12" s="47">
        <v>0</v>
      </c>
      <c r="F12" s="47">
        <f t="shared" si="0"/>
        <v>111450</v>
      </c>
    </row>
    <row r="13" spans="1:6" ht="15" x14ac:dyDescent="0.25">
      <c r="A13" s="27">
        <v>43267</v>
      </c>
      <c r="B13" s="11" t="s">
        <v>182</v>
      </c>
      <c r="C13" s="11" t="s">
        <v>16</v>
      </c>
      <c r="D13" s="47">
        <v>0</v>
      </c>
      <c r="E13" s="47">
        <v>0</v>
      </c>
      <c r="F13" s="47">
        <f t="shared" si="0"/>
        <v>111450</v>
      </c>
    </row>
    <row r="14" spans="1:6" ht="15" x14ac:dyDescent="0.25">
      <c r="A14" s="11"/>
      <c r="B14" s="11"/>
      <c r="C14" s="11" t="s">
        <v>184</v>
      </c>
      <c r="D14" s="47"/>
      <c r="E14" s="47"/>
      <c r="F14" s="47">
        <f>F13</f>
        <v>111450</v>
      </c>
    </row>
    <row r="15" spans="1:6" ht="15" x14ac:dyDescent="0.25">
      <c r="A15" s="11"/>
      <c r="B15" s="11"/>
      <c r="C15" s="11"/>
      <c r="D15" s="11"/>
      <c r="E15" s="11"/>
      <c r="F15" s="11"/>
    </row>
  </sheetData>
  <sheetProtection selectLockedCells="1" selectUnlockedCells="1"/>
  <pageMargins left="0.75" right="0.75" top="1" bottom="1" header="0.51180555555555551" footer="0.51180555555555551"/>
  <pageSetup paperSize="9" firstPageNumber="0" fitToHeight="10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9"/>
  <sheetViews>
    <sheetView workbookViewId="0">
      <pane xSplit="2" topLeftCell="C1" activePane="topRight" state="frozen"/>
      <selection pane="topRight" activeCell="A3" sqref="A3"/>
    </sheetView>
  </sheetViews>
  <sheetFormatPr baseColWidth="10" defaultColWidth="11" defaultRowHeight="12.75" x14ac:dyDescent="0.2"/>
  <cols>
    <col min="1" max="1" width="13.28515625" customWidth="1"/>
    <col min="2" max="2" width="35.42578125" customWidth="1"/>
    <col min="3" max="3" width="30.28515625" customWidth="1"/>
    <col min="4" max="4" width="12.28515625" customWidth="1"/>
    <col min="5" max="5" width="12.140625" customWidth="1"/>
    <col min="6" max="6" width="12.28515625" customWidth="1"/>
  </cols>
  <sheetData>
    <row r="1" spans="1:6" x14ac:dyDescent="0.2">
      <c r="A1" s="8"/>
    </row>
    <row r="2" spans="1:6" ht="15" x14ac:dyDescent="0.25">
      <c r="A2" s="48" t="s">
        <v>0</v>
      </c>
      <c r="B2" s="49"/>
      <c r="C2" s="49"/>
      <c r="D2" s="49"/>
      <c r="E2" s="49"/>
      <c r="F2" s="49"/>
    </row>
    <row r="3" spans="1:6" ht="15" x14ac:dyDescent="0.25">
      <c r="A3" s="48" t="s">
        <v>208</v>
      </c>
      <c r="B3" s="49"/>
      <c r="C3" s="49"/>
      <c r="D3" s="49"/>
      <c r="E3" s="49"/>
      <c r="F3" s="49"/>
    </row>
    <row r="4" spans="1:6" ht="15" x14ac:dyDescent="0.25">
      <c r="A4" s="48" t="s">
        <v>185</v>
      </c>
      <c r="B4" s="49"/>
      <c r="C4" s="49"/>
      <c r="D4" s="49"/>
      <c r="E4" s="49"/>
      <c r="F4" s="49"/>
    </row>
    <row r="5" spans="1:6" ht="14.25" x14ac:dyDescent="0.2">
      <c r="A5" s="50" t="s">
        <v>1</v>
      </c>
      <c r="B5" s="50" t="s">
        <v>2</v>
      </c>
      <c r="C5" s="50" t="s">
        <v>3</v>
      </c>
      <c r="D5" s="51" t="s">
        <v>4</v>
      </c>
      <c r="E5" s="51" t="s">
        <v>5</v>
      </c>
      <c r="F5" s="51" t="s">
        <v>6</v>
      </c>
    </row>
    <row r="6" spans="1:6" ht="14.25" x14ac:dyDescent="0.2">
      <c r="A6" s="49"/>
      <c r="B6" s="49"/>
      <c r="C6" s="49"/>
      <c r="D6" s="49"/>
      <c r="E6" s="49"/>
      <c r="F6" s="49"/>
    </row>
    <row r="7" spans="1:6" ht="15" x14ac:dyDescent="0.25">
      <c r="A7" s="52" t="s">
        <v>186</v>
      </c>
      <c r="B7" s="53"/>
      <c r="C7" s="53"/>
      <c r="D7" s="53"/>
      <c r="E7" s="53"/>
      <c r="F7" s="53"/>
    </row>
    <row r="8" spans="1:6" ht="15" x14ac:dyDescent="0.25">
      <c r="A8" s="20"/>
      <c r="B8" s="35" t="s">
        <v>8</v>
      </c>
      <c r="C8" s="35"/>
      <c r="D8" s="19">
        <v>0</v>
      </c>
      <c r="E8" s="19">
        <v>0</v>
      </c>
      <c r="F8" s="54">
        <v>468.4699999999998</v>
      </c>
    </row>
    <row r="9" spans="1:6" ht="15" x14ac:dyDescent="0.25">
      <c r="A9" s="27">
        <v>43852</v>
      </c>
      <c r="B9" s="20" t="s">
        <v>187</v>
      </c>
      <c r="C9" s="20" t="s">
        <v>44</v>
      </c>
      <c r="D9" s="19">
        <v>0</v>
      </c>
      <c r="E9" s="19">
        <v>7.11</v>
      </c>
      <c r="F9" s="55">
        <f t="shared" ref="F9:F18" si="0">F8+D9-E9</f>
        <v>461.35999999999979</v>
      </c>
    </row>
    <row r="10" spans="1:6" ht="15" x14ac:dyDescent="0.25">
      <c r="A10" s="27" t="s">
        <v>188</v>
      </c>
      <c r="B10" s="11" t="s">
        <v>189</v>
      </c>
      <c r="C10" s="20" t="s">
        <v>44</v>
      </c>
      <c r="D10" s="9">
        <v>0</v>
      </c>
      <c r="E10" s="9">
        <v>9</v>
      </c>
      <c r="F10" s="55">
        <f t="shared" si="0"/>
        <v>452.35999999999979</v>
      </c>
    </row>
    <row r="11" spans="1:6" ht="15" x14ac:dyDescent="0.25">
      <c r="A11" s="27" t="s">
        <v>188</v>
      </c>
      <c r="B11" s="11" t="s">
        <v>189</v>
      </c>
      <c r="C11" s="20" t="s">
        <v>44</v>
      </c>
      <c r="D11" s="9">
        <v>0</v>
      </c>
      <c r="E11" s="9">
        <v>54.8</v>
      </c>
      <c r="F11" s="55">
        <f t="shared" si="0"/>
        <v>397.55999999999977</v>
      </c>
    </row>
    <row r="12" spans="1:6" ht="15" x14ac:dyDescent="0.25">
      <c r="A12" s="27" t="s">
        <v>190</v>
      </c>
      <c r="B12" s="11" t="s">
        <v>191</v>
      </c>
      <c r="C12" s="12" t="s">
        <v>11</v>
      </c>
      <c r="D12" s="9">
        <v>0</v>
      </c>
      <c r="E12" s="9">
        <v>395</v>
      </c>
      <c r="F12" s="55">
        <f t="shared" si="0"/>
        <v>2.5599999999997749</v>
      </c>
    </row>
    <row r="13" spans="1:6" ht="15" x14ac:dyDescent="0.25">
      <c r="A13" s="27" t="s">
        <v>192</v>
      </c>
      <c r="B13" s="11" t="s">
        <v>193</v>
      </c>
      <c r="C13" s="11" t="s">
        <v>11</v>
      </c>
      <c r="D13" s="11">
        <v>50</v>
      </c>
      <c r="E13" s="11">
        <v>0</v>
      </c>
      <c r="F13" s="55">
        <f t="shared" si="0"/>
        <v>52.559999999999775</v>
      </c>
    </row>
    <row r="14" spans="1:6" ht="15" x14ac:dyDescent="0.25">
      <c r="A14" s="27" t="s">
        <v>192</v>
      </c>
      <c r="B14" s="11" t="s">
        <v>193</v>
      </c>
      <c r="C14" s="11" t="s">
        <v>11</v>
      </c>
      <c r="D14" s="11">
        <v>73.5</v>
      </c>
      <c r="E14" s="11">
        <v>0</v>
      </c>
      <c r="F14" s="55">
        <f t="shared" si="0"/>
        <v>126.05999999999977</v>
      </c>
    </row>
    <row r="15" spans="1:6" ht="15" x14ac:dyDescent="0.25">
      <c r="A15" s="27" t="s">
        <v>192</v>
      </c>
      <c r="B15" s="11" t="s">
        <v>194</v>
      </c>
      <c r="C15" s="11" t="s">
        <v>195</v>
      </c>
      <c r="D15" s="11">
        <v>0</v>
      </c>
      <c r="E15" s="11">
        <v>0.15</v>
      </c>
      <c r="F15" s="55">
        <f t="shared" si="0"/>
        <v>125.90999999999977</v>
      </c>
    </row>
    <row r="16" spans="1:6" ht="15" x14ac:dyDescent="0.25">
      <c r="A16" s="27" t="s">
        <v>192</v>
      </c>
      <c r="B16" s="11" t="s">
        <v>15</v>
      </c>
      <c r="C16" s="11" t="s">
        <v>195</v>
      </c>
      <c r="D16" s="11">
        <v>0</v>
      </c>
      <c r="E16" s="11">
        <v>12.5</v>
      </c>
      <c r="F16" s="55">
        <f t="shared" si="0"/>
        <v>113.40999999999977</v>
      </c>
    </row>
    <row r="17" spans="1:6" ht="15" x14ac:dyDescent="0.25">
      <c r="A17" s="27" t="s">
        <v>192</v>
      </c>
      <c r="B17" s="11" t="s">
        <v>15</v>
      </c>
      <c r="C17" s="11" t="s">
        <v>195</v>
      </c>
      <c r="D17" s="11">
        <v>0</v>
      </c>
      <c r="E17" s="11">
        <v>18.37</v>
      </c>
      <c r="F17" s="55">
        <f t="shared" si="0"/>
        <v>95.039999999999765</v>
      </c>
    </row>
    <row r="18" spans="1:6" ht="15" x14ac:dyDescent="0.25">
      <c r="A18" s="27" t="s">
        <v>76</v>
      </c>
      <c r="B18" s="11" t="s">
        <v>78</v>
      </c>
      <c r="C18" s="11" t="s">
        <v>11</v>
      </c>
      <c r="D18" s="11">
        <v>0</v>
      </c>
      <c r="E18" s="11">
        <v>95.04</v>
      </c>
      <c r="F18" s="55">
        <f t="shared" si="0"/>
        <v>-2.4158453015843406E-13</v>
      </c>
    </row>
    <row r="19" spans="1:6" ht="15" x14ac:dyDescent="0.25">
      <c r="C19" s="56" t="s">
        <v>179</v>
      </c>
      <c r="F19" s="54">
        <f>F18</f>
        <v>-2.4158453015843406E-13</v>
      </c>
    </row>
  </sheetData>
  <sheetProtection selectLockedCells="1" selectUnlockedCells="1"/>
  <pageMargins left="0.75" right="0.75" top="1" bottom="1" header="0.51180555555555551" footer="0.51180555555555551"/>
  <pageSetup paperSize="9" firstPageNumber="0" fitToHeight="10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"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CAJAMAR Gastos corrientes</vt:lpstr>
      <vt:lpstr>CAJAMAR Dotación fundacional</vt:lpstr>
      <vt:lpstr>ING DIRECT Bruselas</vt:lpstr>
      <vt:lpstr>Hoja1</vt:lpstr>
      <vt:lpstr>'CAJAMAR Dotación fundacional'!Área_de_impresión</vt:lpstr>
      <vt:lpstr>'CAJAMAR Gastos corrientes'!Área_de_impresión</vt:lpstr>
      <vt:lpstr>'ING DIRECT Bruselas'!Área_de_impresión</vt:lpstr>
      <vt:lpstr>'CAJAMAR Dotación fundacional'!Títulos_a_imprimir</vt:lpstr>
      <vt:lpstr>'CAJAMAR Gastos corrientes'!Títulos_a_imprimir</vt:lpstr>
      <vt:lpstr>'ING DIRECT Bruselas'!Títulos_a_imprimir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COLORADO LLUCH, MARIA</dc:creator>
  <cp:lastModifiedBy>COLORADO LLUCH, MARIA</cp:lastModifiedBy>
  <dcterms:created xsi:type="dcterms:W3CDTF">2021-01-07T12:42:57Z</dcterms:created>
  <dcterms:modified xsi:type="dcterms:W3CDTF">2021-01-07T13:04:59Z</dcterms:modified>
</cp:coreProperties>
</file>